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192.168.100.230\01_総務課\総務係\入札・契約業務\01工事・委託等様式\"/>
    </mc:Choice>
  </mc:AlternateContent>
  <xr:revisionPtr revIDLastSave="0" documentId="13_ncr:1_{103337E5-40EF-4280-B44C-B0F6A8E2E317}" xr6:coauthVersionLast="45" xr6:coauthVersionMax="45" xr10:uidLastSave="{00000000-0000-0000-0000-000000000000}"/>
  <bookViews>
    <workbookView xWindow="-120" yWindow="-120" windowWidth="19440" windowHeight="15000" xr2:uid="{BF2ECF0B-D141-43FD-A025-DE93DD735A69}"/>
  </bookViews>
  <sheets>
    <sheet name="基礎データ" sheetId="1" r:id="rId1"/>
    <sheet name="入札書" sheetId="2" r:id="rId2"/>
    <sheet name="委任状" sheetId="4" r:id="rId3"/>
    <sheet name="辞退届" sheetId="5" r:id="rId4"/>
  </sheets>
  <definedNames>
    <definedName name="_xlnm.Print_Area" localSheetId="2">委任状!$B$2:$W$38</definedName>
    <definedName name="_xlnm.Print_Area" localSheetId="3">辞退届!$B$2:$W$27</definedName>
    <definedName name="_xlnm.Print_Area" localSheetId="1">入札書!$B$2:$W$38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8" i="4" l="1"/>
  <c r="C9" i="1"/>
  <c r="BD9" i="1" l="1"/>
  <c r="R9" i="1"/>
  <c r="E16" i="2" s="1"/>
  <c r="G9" i="1"/>
  <c r="E14" i="2" s="1"/>
  <c r="E12" i="2"/>
  <c r="F26" i="5"/>
  <c r="N22" i="5"/>
  <c r="N20" i="5"/>
  <c r="N18" i="5"/>
  <c r="I8" i="5"/>
  <c r="I6" i="5"/>
  <c r="F37" i="4"/>
  <c r="G8" i="4"/>
  <c r="I14" i="4"/>
  <c r="N33" i="4"/>
  <c r="N31" i="4"/>
  <c r="N29" i="4"/>
  <c r="D27" i="4"/>
  <c r="I16" i="4"/>
  <c r="C25" i="2"/>
  <c r="N28" i="2"/>
  <c r="N30" i="2"/>
  <c r="N32" i="2"/>
  <c r="N34" i="2"/>
  <c r="J34" i="2"/>
  <c r="BC60" i="1"/>
  <c r="BB60" i="1"/>
  <c r="BA60" i="1"/>
  <c r="AZ60" i="1"/>
  <c r="AY60" i="1"/>
  <c r="AX60" i="1"/>
  <c r="AW60" i="1"/>
  <c r="AV60" i="1"/>
  <c r="AU60" i="1"/>
  <c r="AT60" i="1"/>
  <c r="BC59" i="1"/>
  <c r="BB59" i="1"/>
  <c r="BA59" i="1"/>
  <c r="AZ59" i="1"/>
  <c r="AY59" i="1"/>
  <c r="AX59" i="1"/>
  <c r="AW59" i="1"/>
  <c r="AV59" i="1"/>
  <c r="AU59" i="1"/>
  <c r="AT59" i="1"/>
  <c r="BC58" i="1"/>
  <c r="BB58" i="1"/>
  <c r="BA58" i="1"/>
  <c r="AZ58" i="1"/>
  <c r="AY58" i="1"/>
  <c r="AX58" i="1"/>
  <c r="AW58" i="1"/>
  <c r="AV58" i="1"/>
  <c r="AU58" i="1"/>
  <c r="AT58" i="1"/>
  <c r="BC57" i="1"/>
  <c r="BB57" i="1"/>
  <c r="BA57" i="1"/>
  <c r="AZ57" i="1"/>
  <c r="AY57" i="1"/>
  <c r="AX57" i="1"/>
  <c r="AW57" i="1"/>
  <c r="AV57" i="1"/>
  <c r="AU57" i="1"/>
  <c r="AT57" i="1"/>
  <c r="BC56" i="1"/>
  <c r="BB56" i="1"/>
  <c r="BA56" i="1"/>
  <c r="AZ56" i="1"/>
  <c r="AY56" i="1"/>
  <c r="AX56" i="1"/>
  <c r="AW56" i="1"/>
  <c r="AV56" i="1"/>
  <c r="AU56" i="1"/>
  <c r="AT56" i="1"/>
  <c r="BC55" i="1"/>
  <c r="BB55" i="1"/>
  <c r="BA55" i="1"/>
  <c r="AZ55" i="1"/>
  <c r="AY55" i="1"/>
  <c r="AX55" i="1"/>
  <c r="AW55" i="1"/>
  <c r="AV55" i="1"/>
  <c r="AU55" i="1"/>
  <c r="AT55" i="1"/>
  <c r="BC54" i="1"/>
  <c r="BB54" i="1"/>
  <c r="BA54" i="1"/>
  <c r="AZ54" i="1"/>
  <c r="AY54" i="1"/>
  <c r="AX54" i="1"/>
  <c r="AW54" i="1"/>
  <c r="AV54" i="1"/>
  <c r="AU54" i="1"/>
  <c r="AT54" i="1"/>
  <c r="BC53" i="1"/>
  <c r="BB53" i="1"/>
  <c r="BA53" i="1"/>
  <c r="AZ53" i="1"/>
  <c r="AY53" i="1"/>
  <c r="AX53" i="1"/>
  <c r="AW53" i="1"/>
  <c r="AV53" i="1"/>
  <c r="AU53" i="1"/>
  <c r="AT53" i="1"/>
  <c r="BC52" i="1"/>
  <c r="BB52" i="1"/>
  <c r="BA52" i="1"/>
  <c r="AZ52" i="1"/>
  <c r="AY52" i="1"/>
  <c r="AX52" i="1"/>
  <c r="AW52" i="1"/>
  <c r="AV52" i="1"/>
  <c r="AU52" i="1"/>
  <c r="AT52" i="1"/>
  <c r="BC51" i="1"/>
  <c r="BB51" i="1"/>
  <c r="BA51" i="1"/>
  <c r="AZ51" i="1"/>
  <c r="AY51" i="1"/>
  <c r="AX51" i="1"/>
  <c r="AW51" i="1"/>
  <c r="AV51" i="1"/>
  <c r="AU51" i="1"/>
  <c r="AT51" i="1"/>
  <c r="BC50" i="1"/>
  <c r="BB50" i="1"/>
  <c r="BA50" i="1"/>
  <c r="AZ50" i="1"/>
  <c r="AY50" i="1"/>
  <c r="AX50" i="1"/>
  <c r="AW50" i="1"/>
  <c r="AV50" i="1"/>
  <c r="AU50" i="1"/>
  <c r="AT50" i="1"/>
  <c r="BC49" i="1"/>
  <c r="BB49" i="1"/>
  <c r="BA49" i="1"/>
  <c r="AZ49" i="1"/>
  <c r="AY49" i="1"/>
  <c r="AX49" i="1"/>
  <c r="AW49" i="1"/>
  <c r="AV49" i="1"/>
  <c r="AU49" i="1"/>
  <c r="AT49" i="1"/>
  <c r="BC48" i="1"/>
  <c r="BB48" i="1"/>
  <c r="BA48" i="1"/>
  <c r="AZ48" i="1"/>
  <c r="AY48" i="1"/>
  <c r="AX48" i="1"/>
  <c r="AW48" i="1"/>
  <c r="AV48" i="1"/>
  <c r="AU48" i="1"/>
  <c r="AT48" i="1"/>
  <c r="BC47" i="1"/>
  <c r="BB47" i="1"/>
  <c r="BA47" i="1"/>
  <c r="AZ47" i="1"/>
  <c r="AY47" i="1"/>
  <c r="AX47" i="1"/>
  <c r="AW47" i="1"/>
  <c r="AV47" i="1"/>
  <c r="AU47" i="1"/>
  <c r="AT47" i="1"/>
  <c r="BC46" i="1"/>
  <c r="BB46" i="1"/>
  <c r="BA46" i="1"/>
  <c r="AZ46" i="1"/>
  <c r="AY46" i="1"/>
  <c r="AX46" i="1"/>
  <c r="AW46" i="1"/>
  <c r="AV46" i="1"/>
  <c r="AU46" i="1"/>
  <c r="AT46" i="1"/>
  <c r="BC45" i="1"/>
  <c r="BB45" i="1"/>
  <c r="BA45" i="1"/>
  <c r="AZ45" i="1"/>
  <c r="AY45" i="1"/>
  <c r="AX45" i="1"/>
  <c r="AW45" i="1"/>
  <c r="AV45" i="1"/>
  <c r="AU45" i="1"/>
  <c r="AT45" i="1"/>
  <c r="BC44" i="1"/>
  <c r="BB44" i="1"/>
  <c r="BA44" i="1"/>
  <c r="AZ44" i="1"/>
  <c r="AY44" i="1"/>
  <c r="AX44" i="1"/>
  <c r="AW44" i="1"/>
  <c r="AV44" i="1"/>
  <c r="AU44" i="1"/>
  <c r="AT44" i="1"/>
  <c r="BC43" i="1"/>
  <c r="BB43" i="1"/>
  <c r="BA43" i="1"/>
  <c r="AZ43" i="1"/>
  <c r="AY43" i="1"/>
  <c r="AX43" i="1"/>
  <c r="AW43" i="1"/>
  <c r="AV43" i="1"/>
  <c r="AU43" i="1"/>
  <c r="AT43" i="1"/>
  <c r="BC42" i="1"/>
  <c r="BB42" i="1"/>
  <c r="BA42" i="1"/>
  <c r="AZ42" i="1"/>
  <c r="AY42" i="1"/>
  <c r="AX42" i="1"/>
  <c r="AW42" i="1"/>
  <c r="AV42" i="1"/>
  <c r="AU42" i="1"/>
  <c r="AT42" i="1"/>
  <c r="BC41" i="1"/>
  <c r="BB41" i="1"/>
  <c r="BA41" i="1"/>
  <c r="AZ41" i="1"/>
  <c r="AY41" i="1"/>
  <c r="AX41" i="1"/>
  <c r="AW41" i="1"/>
  <c r="AV41" i="1"/>
  <c r="AU41" i="1"/>
  <c r="AT41" i="1"/>
  <c r="BC40" i="1"/>
  <c r="BB40" i="1"/>
  <c r="BA40" i="1"/>
  <c r="AZ40" i="1"/>
  <c r="AY40" i="1"/>
  <c r="AX40" i="1"/>
  <c r="AW40" i="1"/>
  <c r="AV40" i="1"/>
  <c r="AU40" i="1"/>
  <c r="AT40" i="1"/>
  <c r="BC39" i="1"/>
  <c r="BB39" i="1"/>
  <c r="BA39" i="1"/>
  <c r="AZ39" i="1"/>
  <c r="AY39" i="1"/>
  <c r="AX39" i="1"/>
  <c r="AW39" i="1"/>
  <c r="AV39" i="1"/>
  <c r="AU39" i="1"/>
  <c r="AT39" i="1"/>
  <c r="BC38" i="1"/>
  <c r="BB38" i="1"/>
  <c r="BA38" i="1"/>
  <c r="AZ38" i="1"/>
  <c r="AY38" i="1"/>
  <c r="AX38" i="1"/>
  <c r="AW38" i="1"/>
  <c r="AV38" i="1"/>
  <c r="AU38" i="1"/>
  <c r="AT38" i="1"/>
  <c r="BC37" i="1"/>
  <c r="BB37" i="1"/>
  <c r="BA37" i="1"/>
  <c r="AZ37" i="1"/>
  <c r="AY37" i="1"/>
  <c r="AX37" i="1"/>
  <c r="AW37" i="1"/>
  <c r="AV37" i="1"/>
  <c r="AU37" i="1"/>
  <c r="AT37" i="1"/>
  <c r="BC36" i="1"/>
  <c r="BB36" i="1"/>
  <c r="BA36" i="1"/>
  <c r="AZ36" i="1"/>
  <c r="AY36" i="1"/>
  <c r="AX36" i="1"/>
  <c r="AW36" i="1"/>
  <c r="AV36" i="1"/>
  <c r="AU36" i="1"/>
  <c r="AT36" i="1"/>
  <c r="BC35" i="1"/>
  <c r="BB35" i="1"/>
  <c r="BA35" i="1"/>
  <c r="AZ35" i="1"/>
  <c r="AY35" i="1"/>
  <c r="AX35" i="1"/>
  <c r="AW35" i="1"/>
  <c r="AV35" i="1"/>
  <c r="AU35" i="1"/>
  <c r="AT35" i="1"/>
  <c r="BC34" i="1"/>
  <c r="BB34" i="1"/>
  <c r="BA34" i="1"/>
  <c r="AZ34" i="1"/>
  <c r="AY34" i="1"/>
  <c r="AX34" i="1"/>
  <c r="AW34" i="1"/>
  <c r="AV34" i="1"/>
  <c r="AU34" i="1"/>
  <c r="AT34" i="1"/>
  <c r="BC33" i="1"/>
  <c r="BB33" i="1"/>
  <c r="BA33" i="1"/>
  <c r="AZ33" i="1"/>
  <c r="AY33" i="1"/>
  <c r="AX33" i="1"/>
  <c r="AW33" i="1"/>
  <c r="AV33" i="1"/>
  <c r="AU33" i="1"/>
  <c r="AT33" i="1"/>
  <c r="BC32" i="1"/>
  <c r="BB32" i="1"/>
  <c r="BA32" i="1"/>
  <c r="AZ32" i="1"/>
  <c r="AY32" i="1"/>
  <c r="AX32" i="1"/>
  <c r="AW32" i="1"/>
  <c r="AV32" i="1"/>
  <c r="AU32" i="1"/>
  <c r="AT32" i="1"/>
  <c r="BC31" i="1"/>
  <c r="BB31" i="1"/>
  <c r="BA31" i="1"/>
  <c r="AZ31" i="1"/>
  <c r="AY31" i="1"/>
  <c r="AX31" i="1"/>
  <c r="AW31" i="1"/>
  <c r="AV31" i="1"/>
  <c r="AU31" i="1"/>
  <c r="AT31" i="1"/>
  <c r="BC30" i="1"/>
  <c r="BB30" i="1"/>
  <c r="BA30" i="1"/>
  <c r="AZ30" i="1"/>
  <c r="AY30" i="1"/>
  <c r="AX30" i="1"/>
  <c r="AW30" i="1"/>
  <c r="AV30" i="1"/>
  <c r="AU30" i="1"/>
  <c r="AT30" i="1"/>
  <c r="BC29" i="1"/>
  <c r="BB29" i="1"/>
  <c r="BA29" i="1"/>
  <c r="AZ29" i="1"/>
  <c r="AY29" i="1"/>
  <c r="AX29" i="1"/>
  <c r="AW29" i="1"/>
  <c r="AV29" i="1"/>
  <c r="AU29" i="1"/>
  <c r="AT29" i="1"/>
  <c r="BC28" i="1"/>
  <c r="BB28" i="1"/>
  <c r="BA28" i="1"/>
  <c r="AZ28" i="1"/>
  <c r="AY28" i="1"/>
  <c r="AX28" i="1"/>
  <c r="AW28" i="1"/>
  <c r="AV28" i="1"/>
  <c r="AU28" i="1"/>
  <c r="AT28" i="1"/>
  <c r="BC27" i="1"/>
  <c r="BB27" i="1"/>
  <c r="BA27" i="1"/>
  <c r="AZ27" i="1"/>
  <c r="AY27" i="1"/>
  <c r="AX27" i="1"/>
  <c r="AW27" i="1"/>
  <c r="AV27" i="1"/>
  <c r="AU27" i="1"/>
  <c r="AT27" i="1"/>
  <c r="BC26" i="1"/>
  <c r="BB26" i="1"/>
  <c r="BA26" i="1"/>
  <c r="AZ26" i="1"/>
  <c r="AY26" i="1"/>
  <c r="AX26" i="1"/>
  <c r="AW26" i="1"/>
  <c r="AV26" i="1"/>
  <c r="AU26" i="1"/>
  <c r="AT26" i="1"/>
  <c r="BC25" i="1"/>
  <c r="BB25" i="1"/>
  <c r="BA25" i="1"/>
  <c r="AZ25" i="1"/>
  <c r="AY25" i="1"/>
  <c r="AX25" i="1"/>
  <c r="AW25" i="1"/>
  <c r="AV25" i="1"/>
  <c r="AU25" i="1"/>
  <c r="AT25" i="1"/>
  <c r="BC24" i="1"/>
  <c r="BB24" i="1"/>
  <c r="BA24" i="1"/>
  <c r="AZ24" i="1"/>
  <c r="AY24" i="1"/>
  <c r="AX24" i="1"/>
  <c r="AW24" i="1"/>
  <c r="AV24" i="1"/>
  <c r="AU24" i="1"/>
  <c r="AT24" i="1"/>
  <c r="BC23" i="1"/>
  <c r="BB23" i="1"/>
  <c r="BA23" i="1"/>
  <c r="AZ23" i="1"/>
  <c r="AY23" i="1"/>
  <c r="AX23" i="1"/>
  <c r="AW23" i="1"/>
  <c r="AV23" i="1"/>
  <c r="AU23" i="1"/>
  <c r="AT23" i="1"/>
  <c r="BC22" i="1"/>
  <c r="BB22" i="1"/>
  <c r="BA22" i="1"/>
  <c r="AZ22" i="1"/>
  <c r="AY22" i="1"/>
  <c r="AX22" i="1"/>
  <c r="AW22" i="1"/>
  <c r="AV22" i="1"/>
  <c r="AU22" i="1"/>
  <c r="AT22" i="1"/>
  <c r="BC21" i="1"/>
  <c r="BB21" i="1"/>
  <c r="BA21" i="1"/>
  <c r="AZ21" i="1"/>
  <c r="AY21" i="1"/>
  <c r="AX21" i="1"/>
  <c r="AW21" i="1"/>
  <c r="AV21" i="1"/>
  <c r="AU21" i="1"/>
  <c r="AT21" i="1"/>
  <c r="BC20" i="1"/>
  <c r="BB20" i="1"/>
  <c r="BA20" i="1"/>
  <c r="AZ20" i="1"/>
  <c r="AY20" i="1"/>
  <c r="AX20" i="1"/>
  <c r="AW20" i="1"/>
  <c r="AV20" i="1"/>
  <c r="AU20" i="1"/>
  <c r="AT20" i="1"/>
  <c r="BC19" i="1"/>
  <c r="BB19" i="1"/>
  <c r="BA19" i="1"/>
  <c r="AZ19" i="1"/>
  <c r="AY19" i="1"/>
  <c r="AX19" i="1"/>
  <c r="AW19" i="1"/>
  <c r="AV19" i="1"/>
  <c r="AU19" i="1"/>
  <c r="AT19" i="1"/>
  <c r="BC18" i="1"/>
  <c r="BB18" i="1"/>
  <c r="BA18" i="1"/>
  <c r="AZ18" i="1"/>
  <c r="AY18" i="1"/>
  <c r="AX18" i="1"/>
  <c r="AW18" i="1"/>
  <c r="AV18" i="1"/>
  <c r="AU18" i="1"/>
  <c r="AT18" i="1"/>
  <c r="BC17" i="1"/>
  <c r="BB17" i="1"/>
  <c r="BA17" i="1"/>
  <c r="AZ17" i="1"/>
  <c r="AY17" i="1"/>
  <c r="AX17" i="1"/>
  <c r="AW17" i="1"/>
  <c r="AV17" i="1"/>
  <c r="AU17" i="1"/>
  <c r="AT17" i="1"/>
  <c r="BC16" i="1"/>
  <c r="BB16" i="1"/>
  <c r="BA16" i="1"/>
  <c r="AZ16" i="1"/>
  <c r="AY16" i="1"/>
  <c r="AX16" i="1"/>
  <c r="AW16" i="1"/>
  <c r="AV16" i="1"/>
  <c r="AU16" i="1"/>
  <c r="AT16" i="1"/>
  <c r="BC15" i="1"/>
  <c r="BB15" i="1"/>
  <c r="BA15" i="1"/>
  <c r="AZ15" i="1"/>
  <c r="AY15" i="1"/>
  <c r="AX15" i="1"/>
  <c r="AW15" i="1"/>
  <c r="AV15" i="1"/>
  <c r="AU15" i="1"/>
  <c r="AT15" i="1"/>
  <c r="BC14" i="1"/>
  <c r="BB14" i="1"/>
  <c r="BA14" i="1"/>
  <c r="AZ14" i="1"/>
  <c r="AY14" i="1"/>
  <c r="AX14" i="1"/>
  <c r="AW14" i="1"/>
  <c r="AV14" i="1"/>
  <c r="AU14" i="1"/>
  <c r="AT14" i="1"/>
  <c r="BC13" i="1"/>
  <c r="BB13" i="1"/>
  <c r="BA13" i="1"/>
  <c r="AZ13" i="1"/>
  <c r="AY13" i="1"/>
  <c r="AX13" i="1"/>
  <c r="AW13" i="1"/>
  <c r="AV13" i="1"/>
  <c r="AU13" i="1"/>
  <c r="AT13" i="1"/>
  <c r="BC12" i="1"/>
  <c r="BB12" i="1"/>
  <c r="BA12" i="1"/>
  <c r="AZ12" i="1"/>
  <c r="AY12" i="1"/>
  <c r="AX12" i="1"/>
  <c r="AW12" i="1"/>
  <c r="AV12" i="1"/>
  <c r="AU12" i="1"/>
  <c r="AT12" i="1"/>
  <c r="BC11" i="1"/>
  <c r="BB11" i="1"/>
  <c r="T6" i="2" s="1"/>
  <c r="BA11" i="1"/>
  <c r="R6" i="2" s="1"/>
  <c r="AZ11" i="1"/>
  <c r="AY11" i="1"/>
  <c r="N6" i="2" s="1"/>
  <c r="AX11" i="1"/>
  <c r="L6" i="2" s="1"/>
  <c r="AW11" i="1"/>
  <c r="AV11" i="1"/>
  <c r="H6" i="2" s="1"/>
  <c r="AU11" i="1"/>
  <c r="F6" i="2" s="1"/>
  <c r="AT11" i="1"/>
  <c r="J6" i="2"/>
  <c r="V6" i="2"/>
  <c r="J14" i="2"/>
  <c r="J12" i="2"/>
  <c r="BD12" i="1"/>
  <c r="J16" i="2" s="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11" i="1"/>
  <c r="I10" i="5" s="1"/>
  <c r="D6" i="2" l="1"/>
  <c r="P6" i="2"/>
  <c r="D10" i="5"/>
  <c r="D14" i="4"/>
  <c r="D16" i="4"/>
  <c r="D8" i="5"/>
  <c r="D18" i="4"/>
  <c r="D6" i="5"/>
  <c r="I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S4" authorId="0" shapeId="0" xr:uid="{8EF0BD81-05A7-4765-B29F-361F8315610F}">
      <text>
        <r>
          <rPr>
            <sz val="9"/>
            <color indexed="81"/>
            <rFont val="MS P ゴシック"/>
            <family val="3"/>
            <charset val="128"/>
          </rPr>
          <t>代表者役職</t>
        </r>
      </text>
    </comment>
    <comment ref="Z4" authorId="0" shapeId="0" xr:uid="{566B93ED-9657-4C7B-88FB-D8E2E2E6F53E}">
      <text>
        <r>
          <rPr>
            <sz val="9"/>
            <color indexed="81"/>
            <rFont val="MS P ゴシック"/>
            <family val="3"/>
            <charset val="128"/>
          </rPr>
          <t>代表者氏名</t>
        </r>
      </text>
    </comment>
    <comment ref="AM9" authorId="0" shapeId="0" xr:uid="{77FD6B70-6931-442B-B18F-EF9C2A0F7448}">
      <text>
        <r>
          <rPr>
            <b/>
            <sz val="9"/>
            <color indexed="81"/>
            <rFont val="MS P ゴシック"/>
            <family val="3"/>
            <charset val="128"/>
          </rPr>
          <t>見積もった契約希望金額の１１０分の１００に相当する金額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D16" authorId="0" shapeId="0" xr:uid="{65BD2081-8BE6-4CF1-8C98-C0DB1D56A1F7}">
      <text>
        <r>
          <rPr>
            <b/>
            <sz val="11"/>
            <color indexed="10"/>
            <rFont val="MS P ゴシック"/>
            <family val="3"/>
            <charset val="128"/>
          </rPr>
          <t>※期日のみ要入力</t>
        </r>
      </text>
    </comment>
  </commentList>
</comments>
</file>

<file path=xl/sharedStrings.xml><?xml version="1.0" encoding="utf-8"?>
<sst xmlns="http://schemas.openxmlformats.org/spreadsheetml/2006/main" count="161" uniqueCount="50">
  <si>
    <t>工事</t>
    <rPh sb="0" eb="2">
      <t>コウジ</t>
    </rPh>
    <phoneticPr fontId="1"/>
  </si>
  <si>
    <t>委託</t>
    <rPh sb="0" eb="2">
      <t>イタク</t>
    </rPh>
    <phoneticPr fontId="1"/>
  </si>
  <si>
    <t>※入札業種を選択して下さい。</t>
    <rPh sb="1" eb="3">
      <t>ニュウサツ</t>
    </rPh>
    <rPh sb="3" eb="5">
      <t>ギョウシュ</t>
    </rPh>
    <rPh sb="6" eb="8">
      <t>センタク</t>
    </rPh>
    <rPh sb="10" eb="11">
      <t>クダ</t>
    </rPh>
    <phoneticPr fontId="1"/>
  </si>
  <si>
    <t>大字名</t>
    <rPh sb="0" eb="2">
      <t>オオアザ</t>
    </rPh>
    <rPh sb="2" eb="3">
      <t>メイ</t>
    </rPh>
    <phoneticPr fontId="1"/>
  </si>
  <si>
    <t>小字名</t>
    <rPh sb="0" eb="2">
      <t>コアザ</t>
    </rPh>
    <rPh sb="2" eb="3">
      <t>メイ</t>
    </rPh>
    <phoneticPr fontId="1"/>
  </si>
  <si>
    <t>宮原</t>
    <rPh sb="0" eb="2">
      <t>ミヤハラ</t>
    </rPh>
    <phoneticPr fontId="1"/>
  </si>
  <si>
    <t>上田</t>
    <rPh sb="0" eb="2">
      <t>カミダ</t>
    </rPh>
    <phoneticPr fontId="1"/>
  </si>
  <si>
    <t>北里</t>
    <rPh sb="0" eb="2">
      <t>キタザト</t>
    </rPh>
    <phoneticPr fontId="1"/>
  </si>
  <si>
    <t>西里</t>
    <rPh sb="0" eb="2">
      <t>ニシザト</t>
    </rPh>
    <phoneticPr fontId="1"/>
  </si>
  <si>
    <t>下城</t>
    <rPh sb="0" eb="2">
      <t>シモジョウ</t>
    </rPh>
    <phoneticPr fontId="1"/>
  </si>
  <si>
    <t>黒渕</t>
    <rPh sb="0" eb="2">
      <t>クロフチ</t>
    </rPh>
    <phoneticPr fontId="1"/>
  </si>
  <si>
    <t>入札日</t>
    <rPh sb="0" eb="2">
      <t>ニュウサツ</t>
    </rPh>
    <rPh sb="2" eb="3">
      <t>ビ</t>
    </rPh>
    <phoneticPr fontId="1"/>
  </si>
  <si>
    <t>入札額</t>
    <rPh sb="0" eb="2">
      <t>ニュウサツ</t>
    </rPh>
    <rPh sb="2" eb="3">
      <t>ガク</t>
    </rPh>
    <phoneticPr fontId="1"/>
  </si>
  <si>
    <t>１桁分割</t>
    <rPh sb="1" eb="2">
      <t>ケタ</t>
    </rPh>
    <rPh sb="2" eb="4">
      <t>ブンカツ</t>
    </rPh>
    <phoneticPr fontId="1"/>
  </si>
  <si>
    <t>自動入力用</t>
    <rPh sb="0" eb="2">
      <t>ジドウ</t>
    </rPh>
    <rPh sb="2" eb="5">
      <t>ニュウリョクヨウ</t>
    </rPh>
    <phoneticPr fontId="1"/>
  </si>
  <si>
    <t>手入力用</t>
    <rPh sb="0" eb="1">
      <t>テ</t>
    </rPh>
    <rPh sb="1" eb="4">
      <t>ニュウリョクヨウ</t>
    </rPh>
    <phoneticPr fontId="1"/>
  </si>
  <si>
    <t>※工事場所（履行場所）については、入力方法が２パターンあります。</t>
    <rPh sb="1" eb="3">
      <t>コウジ</t>
    </rPh>
    <rPh sb="3" eb="5">
      <t>バショ</t>
    </rPh>
    <rPh sb="6" eb="8">
      <t>リコウ</t>
    </rPh>
    <rPh sb="8" eb="10">
      <t>バショ</t>
    </rPh>
    <rPh sb="17" eb="19">
      <t>ニュウリョク</t>
    </rPh>
    <rPh sb="19" eb="21">
      <t>ホウホウ</t>
    </rPh>
    <phoneticPr fontId="1"/>
  </si>
  <si>
    <t>　大字・小字名以外に地番等の記載がある場合は手入力により記入して下さい。</t>
    <rPh sb="1" eb="3">
      <t>オオアザ</t>
    </rPh>
    <rPh sb="4" eb="6">
      <t>コアザ</t>
    </rPh>
    <rPh sb="6" eb="7">
      <t>メイ</t>
    </rPh>
    <rPh sb="7" eb="9">
      <t>イガイ</t>
    </rPh>
    <rPh sb="10" eb="12">
      <t>チバン</t>
    </rPh>
    <rPh sb="12" eb="13">
      <t>ナド</t>
    </rPh>
    <rPh sb="14" eb="16">
      <t>キサイ</t>
    </rPh>
    <rPh sb="19" eb="21">
      <t>バアイ</t>
    </rPh>
    <rPh sb="22" eb="23">
      <t>テ</t>
    </rPh>
    <rPh sb="23" eb="25">
      <t>ニュウリョク</t>
    </rPh>
    <rPh sb="28" eb="30">
      <t>キニュウ</t>
    </rPh>
    <rPh sb="32" eb="33">
      <t>クダ</t>
    </rPh>
    <phoneticPr fontId="1"/>
  </si>
  <si>
    <t>指名業者</t>
    <rPh sb="0" eb="2">
      <t>シメイ</t>
    </rPh>
    <rPh sb="2" eb="4">
      <t>ギョウシャ</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</si>
  <si>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</si>
  <si>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</si>
  <si>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住　　所</t>
    <rPh sb="0" eb="1">
      <t>ジュウ</t>
    </rPh>
    <rPh sb="3" eb="4">
      <t>ショ</t>
    </rPh>
    <phoneticPr fontId="1"/>
  </si>
  <si>
    <t>代表者職氏名</t>
    <rPh sb="0" eb="3">
      <t>ダイヒョウシャ</t>
    </rPh>
    <rPh sb="3" eb="4">
      <t>ショク</t>
    </rPh>
    <rPh sb="4" eb="6">
      <t>シメイ</t>
    </rPh>
    <phoneticPr fontId="1"/>
  </si>
  <si>
    <t>大字</t>
    <rPh sb="0" eb="2">
      <t>オオアザ</t>
    </rPh>
    <phoneticPr fontId="1"/>
  </si>
  <si>
    <t>金 額</t>
    <rPh sb="0" eb="1">
      <t>キン</t>
    </rPh>
    <rPh sb="2" eb="3">
      <t>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</si>
  <si>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</si>
  <si>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</si>
  <si>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</si>
  <si>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</si>
  <si>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</si>
  <si>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</si>
  <si>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入　札　書</t>
    <rPh sb="0" eb="1">
      <t>ニュウ</t>
    </rPh>
    <rPh sb="2" eb="3">
      <t>サツ</t>
    </rPh>
    <rPh sb="4" eb="5">
      <t>ショ</t>
    </rPh>
    <phoneticPr fontId="1"/>
  </si>
  <si>
    <t>小国町競争入札心得その他関係規定を承諾のうえ入札します。</t>
    <rPh sb="0" eb="3">
      <t>オグニマチ</t>
    </rPh>
    <rPh sb="3" eb="5">
      <t>キョウソウ</t>
    </rPh>
    <rPh sb="5" eb="7">
      <t>ニュウサツ</t>
    </rPh>
    <rPh sb="7" eb="9">
      <t>ココロエ</t>
    </rPh>
    <rPh sb="11" eb="12">
      <t>タ</t>
    </rPh>
    <rPh sb="12" eb="14">
      <t>カンケイ</t>
    </rPh>
    <rPh sb="14" eb="16">
      <t>キテイ</t>
    </rPh>
    <rPh sb="17" eb="19">
      <t>ショウダク</t>
    </rPh>
    <rPh sb="22" eb="24">
      <t>ニュウサツ</t>
    </rPh>
    <phoneticPr fontId="1"/>
  </si>
  <si>
    <t>小国町長</t>
    <rPh sb="0" eb="2">
      <t>オグニ</t>
    </rPh>
    <rPh sb="2" eb="4">
      <t>チョウチョウ</t>
    </rPh>
    <phoneticPr fontId="1"/>
  </si>
  <si>
    <t>渡　邉　誠　次</t>
    <rPh sb="0" eb="1">
      <t>ワタリ</t>
    </rPh>
    <rPh sb="2" eb="3">
      <t>アタ</t>
    </rPh>
    <rPh sb="4" eb="5">
      <t>マコト</t>
    </rPh>
    <rPh sb="6" eb="7">
      <t>ツギ</t>
    </rPh>
    <phoneticPr fontId="1"/>
  </si>
  <si>
    <t>様</t>
    <rPh sb="0" eb="1">
      <t>サマ</t>
    </rPh>
    <phoneticPr fontId="1"/>
  </si>
  <si>
    <t>住　　　所</t>
    <rPh sb="0" eb="1">
      <t>ジュウ</t>
    </rPh>
    <rPh sb="4" eb="5">
      <t>ショ</t>
    </rPh>
    <phoneticPr fontId="1"/>
  </si>
  <si>
    <t>基礎データ（入札表の左記）に記載の番号を入力すると</t>
    <rPh sb="0" eb="2">
      <t>キソ</t>
    </rPh>
    <rPh sb="6" eb="8">
      <t>ニュウサツ</t>
    </rPh>
    <rPh sb="8" eb="9">
      <t>ヒョウ</t>
    </rPh>
    <rPh sb="10" eb="12">
      <t>サキ</t>
    </rPh>
    <rPh sb="14" eb="16">
      <t>キサイ</t>
    </rPh>
    <rPh sb="17" eb="19">
      <t>バンゴウ</t>
    </rPh>
    <rPh sb="20" eb="22">
      <t>ニュウリョク</t>
    </rPh>
    <phoneticPr fontId="1"/>
  </si>
  <si>
    <t>入札書が作成されます。</t>
    <rPh sb="0" eb="2">
      <t>ニュウサツ</t>
    </rPh>
    <rPh sb="2" eb="3">
      <t>ショ</t>
    </rPh>
    <rPh sb="4" eb="6">
      <t>サクセイ</t>
    </rPh>
    <phoneticPr fontId="1"/>
  </si>
  <si>
    <t>代 理 人</t>
    <rPh sb="0" eb="1">
      <t>ダイ</t>
    </rPh>
    <rPh sb="2" eb="3">
      <t>リ</t>
    </rPh>
    <rPh sb="4" eb="5">
      <t>ヒト</t>
    </rPh>
    <phoneticPr fontId="1"/>
  </si>
  <si>
    <t>委　任　状</t>
    <rPh sb="0" eb="1">
      <t>イ</t>
    </rPh>
    <rPh sb="2" eb="3">
      <t>ニン</t>
    </rPh>
    <rPh sb="4" eb="5">
      <t>ジョウ</t>
    </rPh>
    <phoneticPr fontId="1"/>
  </si>
  <si>
    <t>権限を委任いたします。</t>
    <rPh sb="0" eb="2">
      <t>ケンゲン</t>
    </rPh>
    <rPh sb="3" eb="5">
      <t>イニン</t>
    </rPh>
    <phoneticPr fontId="1"/>
  </si>
  <si>
    <t>入札及び見積もりに関する一切の件</t>
    <rPh sb="0" eb="2">
      <t>ニュウサツ</t>
    </rPh>
    <rPh sb="2" eb="3">
      <t>オヨ</t>
    </rPh>
    <rPh sb="4" eb="6">
      <t>ミツモリ</t>
    </rPh>
    <rPh sb="9" eb="10">
      <t>カン</t>
    </rPh>
    <rPh sb="12" eb="14">
      <t>イッサイ</t>
    </rPh>
    <rPh sb="15" eb="16">
      <t>ケン</t>
    </rPh>
    <phoneticPr fontId="1"/>
  </si>
  <si>
    <t>住所</t>
    <rPh sb="0" eb="1">
      <t>ジュウ</t>
    </rPh>
    <rPh sb="1" eb="2">
      <t>ショ</t>
    </rPh>
    <phoneticPr fontId="1"/>
  </si>
  <si>
    <t>　今般、都合により</t>
    <rPh sb="1" eb="3">
      <t>コンパン</t>
    </rPh>
    <rPh sb="4" eb="6">
      <t>ツゴウ</t>
    </rPh>
    <phoneticPr fontId="1"/>
  </si>
  <si>
    <t>委　　任　　事　　項</t>
    <rPh sb="0" eb="1">
      <t>イ</t>
    </rPh>
    <rPh sb="3" eb="4">
      <t>ニン</t>
    </rPh>
    <rPh sb="6" eb="7">
      <t>コト</t>
    </rPh>
    <rPh sb="9" eb="10">
      <t>コウ</t>
    </rPh>
    <phoneticPr fontId="1"/>
  </si>
  <si>
    <t>入　札　辞　退　届</t>
    <rPh sb="0" eb="1">
      <t>ニュウ</t>
    </rPh>
    <rPh sb="2" eb="3">
      <t>サツ</t>
    </rPh>
    <rPh sb="4" eb="5">
      <t>ジ</t>
    </rPh>
    <rPh sb="6" eb="7">
      <t>タイ</t>
    </rPh>
    <rPh sb="8" eb="9">
      <t>トドケ</t>
    </rPh>
    <phoneticPr fontId="1"/>
  </si>
  <si>
    <t>上記について指名を受けましたが、都合により入札を辞退します。</t>
    <rPh sb="0" eb="2">
      <t>ジョウキ</t>
    </rPh>
    <rPh sb="6" eb="8">
      <t>シメイ</t>
    </rPh>
    <rPh sb="9" eb="10">
      <t>ウ</t>
    </rPh>
    <rPh sb="16" eb="18">
      <t>ツゴウ</t>
    </rPh>
    <rPh sb="21" eb="23">
      <t>ニュウサツ</t>
    </rPh>
    <rPh sb="24" eb="26">
      <t>ジタイ</t>
    </rPh>
    <phoneticPr fontId="1"/>
  </si>
  <si>
    <t>委任状が作成されます。</t>
    <rPh sb="0" eb="3">
      <t>イニンジョウ</t>
    </rPh>
    <rPh sb="4" eb="6">
      <t>サクセイ</t>
    </rPh>
    <phoneticPr fontId="1"/>
  </si>
  <si>
    <t>入札辞退届が作成されます。</t>
    <rPh sb="0" eb="2">
      <t>ニュウサツ</t>
    </rPh>
    <rPh sb="2" eb="4">
      <t>ジタイ</t>
    </rPh>
    <rPh sb="4" eb="5">
      <t>トドケ</t>
    </rPh>
    <rPh sb="6" eb="8">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</si>
</sst>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
    <numFmt numFmtId="177" formatCode="[DBNum3][$-411]0"/>
    <numFmt numFmtId="178" formatCode="[DBNum3][$-411]ggge&quot;年&quot;m&quot;月&quot;d&quot;日&quot;"/>
  </numFmts>
  <fonts count="19">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u/>
      <sz val="12"/>
      <color rgb="FFFF0000"/>
      <name val="游ゴシック"/>
      <family val="3"/>
      <charset val="128"/>
      <scheme val="minor"/>
    </font>
    <font>
      <sz val="11"/>
      <color rgb="FFFF0000"/>
      <name val="游ゴシック"/>
      <family val="3"/>
      <charset val="128"/>
      <scheme val="minor"/>
    </font>
    <font>
      <sz val="9"/>
      <color indexed="81"/>
      <name val="MS P ゴシック"/>
      <family val="3"/>
      <charset val="128"/>
    </font>
    <font>
      <b/>
      <sz val="9"/>
      <color indexed="81"/>
      <name val="MS P ゴシック"/>
      <family val="3"/>
      <charset val="128"/>
    </font>
    <font>
      <b/>
      <sz val="14"/>
      <color theme="1"/>
      <name val="ＭＳ 明朝"/>
      <family val="1"/>
      <charset val="128"/>
    </font>
    <font>
      <b/>
      <sz val="16"/>
      <color theme="1"/>
      <name val="ＭＳ 明朝"/>
      <family val="1"/>
      <charset val="128"/>
    </font>
    <font>
      <b/>
      <sz val="26"/>
      <color theme="1"/>
      <name val="ＭＳ 明朝"/>
      <family val="1"/>
      <charset val="128"/>
    </font>
    <font>
      <b/>
      <sz val="28"/>
      <color theme="1"/>
      <name val="ＭＳ 明朝"/>
      <family val="1"/>
      <charset val="128"/>
    </font>
    <font>
      <sz val="10"/>
      <color theme="1"/>
      <name val="ＭＳ 明朝"/>
      <family val="1"/>
      <charset val="128"/>
    </font>
    <font>
      <sz val="26"/>
      <color theme="1"/>
      <name val="ＭＳ Ｐ明朝"/>
      <family val="1"/>
      <charset val="128"/>
    </font>
    <font>
      <sz val="12"/>
      <color rgb="FFFF0000"/>
      <name val="ＭＳ 明朝"/>
      <family val="1"/>
      <charset val="128"/>
    </font>
    <font>
      <b/>
      <sz val="11"/>
      <color indexed="10"/>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69">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ashDotDot">
        <color auto="1"/>
      </right>
      <top style="thin">
        <color auto="1"/>
      </top>
      <bottom style="thin">
        <color auto="1"/>
      </bottom>
      <diagonal/>
    </border>
    <border>
      <left style="dashDotDot">
        <color auto="1"/>
      </left>
      <right style="dashDotDot">
        <color auto="1"/>
      </right>
      <top style="thin">
        <color auto="1"/>
      </top>
      <bottom style="thin">
        <color auto="1"/>
      </bottom>
      <diagonal/>
    </border>
    <border>
      <left style="dashDotDot">
        <color auto="1"/>
      </left>
      <right style="thin">
        <color auto="1"/>
      </right>
      <top style="thin">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dashDotDot">
        <color auto="1"/>
      </right>
      <top style="thin">
        <color auto="1"/>
      </top>
      <bottom style="double">
        <color auto="1"/>
      </bottom>
      <diagonal/>
    </border>
    <border>
      <left style="dashDotDot">
        <color auto="1"/>
      </left>
      <right style="dashDotDot">
        <color auto="1"/>
      </right>
      <top style="thin">
        <color auto="1"/>
      </top>
      <bottom style="double">
        <color auto="1"/>
      </bottom>
      <diagonal/>
    </border>
    <border>
      <left style="dashDotDot">
        <color auto="1"/>
      </left>
      <right style="thin">
        <color auto="1"/>
      </right>
      <top style="thin">
        <color auto="1"/>
      </top>
      <bottom style="double">
        <color auto="1"/>
      </bottom>
      <diagonal/>
    </border>
    <border>
      <left/>
      <right style="double">
        <color auto="1"/>
      </right>
      <top style="thin">
        <color auto="1"/>
      </top>
      <bottom style="double">
        <color auto="1"/>
      </bottom>
      <diagonal/>
    </border>
    <border>
      <left style="double">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double">
        <color auto="1"/>
      </right>
      <top/>
      <bottom style="thin">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double">
        <color auto="1"/>
      </right>
      <top style="medium">
        <color auto="1"/>
      </top>
      <bottom style="thin">
        <color auto="1"/>
      </bottom>
      <diagonal/>
    </border>
    <border>
      <left style="double">
        <color auto="1"/>
      </left>
      <right style="double">
        <color auto="1"/>
      </right>
      <top style="medium">
        <color auto="1"/>
      </top>
      <bottom style="thin">
        <color auto="1"/>
      </bottom>
      <diagonal/>
    </border>
    <border>
      <left style="double">
        <color auto="1"/>
      </left>
      <right style="thin">
        <color auto="1"/>
      </right>
      <top style="medium">
        <color auto="1"/>
      </top>
      <bottom style="thin">
        <color auto="1"/>
      </bottom>
      <diagonal/>
    </border>
    <border>
      <left style="double">
        <color auto="1"/>
      </left>
      <right style="double">
        <color auto="1"/>
      </right>
      <top style="thin">
        <color auto="1"/>
      </top>
      <bottom style="thin">
        <color auto="1"/>
      </bottom>
      <diagonal/>
    </border>
    <border>
      <left style="thin">
        <color auto="1"/>
      </left>
      <right style="double">
        <color auto="1"/>
      </right>
      <top style="thin">
        <color auto="1"/>
      </top>
      <bottom style="medium">
        <color auto="1"/>
      </bottom>
      <diagonal/>
    </border>
    <border>
      <left style="double">
        <color auto="1"/>
      </left>
      <right style="double">
        <color auto="1"/>
      </right>
      <top style="thin">
        <color auto="1"/>
      </top>
      <bottom style="medium">
        <color auto="1"/>
      </bottom>
      <diagonal/>
    </border>
    <border>
      <left style="double">
        <color auto="1"/>
      </left>
      <right style="thin">
        <color auto="1"/>
      </right>
      <top style="thin">
        <color auto="1"/>
      </top>
      <bottom style="medium">
        <color auto="1"/>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auto="1"/>
      </left>
      <right style="thin">
        <color auto="1"/>
      </right>
      <top style="thin">
        <color auto="1"/>
      </top>
      <bottom/>
      <diagonal/>
    </border>
    <border>
      <left/>
      <right style="thin">
        <color auto="1"/>
      </right>
      <top/>
      <bottom/>
      <diagonal/>
    </border>
    <border>
      <left style="double">
        <color auto="1"/>
      </left>
      <right/>
      <top/>
      <bottom/>
      <diagonal/>
    </border>
    <border>
      <left/>
      <right style="thin">
        <color auto="1"/>
      </right>
      <top/>
      <bottom style="double">
        <color auto="1"/>
      </bottom>
      <diagonal/>
    </border>
  </borders>
  <cellStyleXfs count="1">
    <xf numFmtId="0" fontId="0" fillId="0" borderId="0">
      <alignment vertical="center"/>
    </xf>
  </cellStyleXfs>
  <cellXfs count="14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4" xfId="0" applyFont="1" applyBorder="1">
      <alignment vertical="center"/>
    </xf>
    <xf numFmtId="0" fontId="4" fillId="2" borderId="5" xfId="0" applyFont="1" applyFill="1" applyBorder="1">
      <alignment vertical="center"/>
    </xf>
    <xf numFmtId="0" fontId="4" fillId="0" borderId="5" xfId="0" applyFont="1" applyBorder="1">
      <alignment vertical="center"/>
    </xf>
    <xf numFmtId="0" fontId="4" fillId="0" borderId="6" xfId="0" applyFont="1" applyBorder="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177" fontId="2" fillId="0" borderId="0" xfId="0" applyNumberFormat="1" applyFont="1" applyAlignment="1">
      <alignment horizontal="center" vertical="center"/>
    </xf>
    <xf numFmtId="0" fontId="4" fillId="0" borderId="13" xfId="0" applyFont="1" applyBorder="1" applyAlignment="1">
      <alignment horizontal="center" vertical="center"/>
    </xf>
    <xf numFmtId="0" fontId="4" fillId="0" borderId="10" xfId="0" applyFont="1" applyBorder="1">
      <alignment vertical="center"/>
    </xf>
    <xf numFmtId="0" fontId="2" fillId="0" borderId="0" xfId="0" applyFont="1" applyAlignment="1">
      <alignment vertical="center"/>
    </xf>
    <xf numFmtId="0" fontId="2" fillId="0" borderId="0" xfId="0" applyFont="1" applyAlignment="1">
      <alignment horizontal="distributed" vertical="center"/>
    </xf>
    <xf numFmtId="0" fontId="2" fillId="0" borderId="0" xfId="0" applyFont="1" applyAlignment="1">
      <alignment horizontal="left" vertical="center"/>
    </xf>
    <xf numFmtId="0" fontId="2" fillId="0" borderId="0" xfId="0" applyFont="1" applyAlignment="1"/>
    <xf numFmtId="0" fontId="15" fillId="0" borderId="0" xfId="0" applyFont="1" applyAlignment="1">
      <alignment vertical="center"/>
    </xf>
    <xf numFmtId="0" fontId="17" fillId="0" borderId="0" xfId="0" applyFont="1">
      <alignment vertical="center"/>
    </xf>
    <xf numFmtId="0" fontId="17" fillId="0" borderId="0" xfId="0" applyFont="1" applyAlignment="1">
      <alignment vertical="top"/>
    </xf>
    <xf numFmtId="0" fontId="17" fillId="0" borderId="0" xfId="0" applyFont="1" applyAlignment="1"/>
    <xf numFmtId="0" fontId="4" fillId="0" borderId="0" xfId="0" applyFont="1" applyFill="1" applyBorder="1" applyAlignment="1" applyProtection="1">
      <alignment horizontal="left" vertical="center"/>
      <protection locked="0"/>
    </xf>
    <xf numFmtId="0" fontId="4" fillId="0" borderId="10" xfId="0" applyFont="1" applyBorder="1" applyProtection="1">
      <alignment vertical="center"/>
      <protection locked="0"/>
    </xf>
    <xf numFmtId="0" fontId="5" fillId="0" borderId="5"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6" fontId="4" fillId="2" borderId="11" xfId="0" applyNumberFormat="1" applyFont="1" applyFill="1" applyBorder="1" applyAlignment="1" applyProtection="1">
      <alignment horizontal="right" vertical="center" shrinkToFit="1"/>
      <protection locked="0"/>
    </xf>
    <xf numFmtId="176" fontId="4" fillId="2" borderId="12" xfId="0" applyNumberFormat="1" applyFont="1" applyFill="1" applyBorder="1" applyAlignment="1" applyProtection="1">
      <alignment horizontal="right" vertical="center" shrinkToFit="1"/>
      <protection locked="0"/>
    </xf>
    <xf numFmtId="176" fontId="4" fillId="2" borderId="18" xfId="0" applyNumberFormat="1" applyFont="1" applyFill="1" applyBorder="1" applyAlignment="1" applyProtection="1">
      <alignment horizontal="right"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2" borderId="15"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4" fillId="0" borderId="34" xfId="0" applyFont="1" applyFill="1" applyBorder="1" applyAlignment="1">
      <alignment horizontal="center" vertical="center"/>
    </xf>
    <xf numFmtId="58" fontId="4" fillId="2" borderId="8" xfId="0" applyNumberFormat="1" applyFont="1" applyFill="1" applyBorder="1" applyAlignment="1" applyProtection="1">
      <alignment horizontal="center" vertical="center"/>
      <protection locked="0"/>
    </xf>
    <xf numFmtId="58" fontId="4" fillId="2" borderId="9" xfId="0" applyNumberFormat="1" applyFont="1" applyFill="1" applyBorder="1" applyAlignment="1" applyProtection="1">
      <alignment horizontal="center" vertical="center"/>
      <protection locked="0"/>
    </xf>
    <xf numFmtId="0" fontId="8" fillId="0" borderId="5" xfId="0" applyFont="1" applyBorder="1" applyAlignment="1">
      <alignment horizontal="left" vertical="center"/>
    </xf>
    <xf numFmtId="0" fontId="8" fillId="0" borderId="0" xfId="0" applyFont="1" applyBorder="1" applyAlignment="1">
      <alignment horizontal="left"/>
    </xf>
    <xf numFmtId="0" fontId="4" fillId="2" borderId="22"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1" xfId="0" applyFont="1" applyFill="1" applyBorder="1" applyAlignment="1" applyProtection="1">
      <alignment horizontal="center" vertical="center" shrinkToFit="1"/>
      <protection locked="0"/>
    </xf>
    <xf numFmtId="176" fontId="4" fillId="2" borderId="22" xfId="0" applyNumberFormat="1" applyFont="1" applyFill="1" applyBorder="1" applyAlignment="1" applyProtection="1">
      <alignment horizontal="right" vertical="center" shrinkToFit="1"/>
      <protection locked="0"/>
    </xf>
    <xf numFmtId="176" fontId="4" fillId="2" borderId="20" xfId="0" applyNumberFormat="1" applyFont="1" applyFill="1" applyBorder="1" applyAlignment="1" applyProtection="1">
      <alignment horizontal="right" vertical="center" shrinkToFit="1"/>
      <protection locked="0"/>
    </xf>
    <xf numFmtId="176" fontId="4" fillId="2" borderId="26" xfId="0" applyNumberFormat="1" applyFont="1" applyFill="1" applyBorder="1" applyAlignment="1" applyProtection="1">
      <alignment horizontal="right" vertical="center" shrinkToFit="1"/>
      <protection locked="0"/>
    </xf>
    <xf numFmtId="0" fontId="4" fillId="0" borderId="3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0" xfId="0" applyFont="1" applyFill="1" applyBorder="1" applyAlignment="1">
      <alignment horizontal="center" vertical="center"/>
    </xf>
    <xf numFmtId="0" fontId="4" fillId="2" borderId="19"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2" borderId="24"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shrinkToFit="1"/>
      <protection locked="0"/>
    </xf>
    <xf numFmtId="0" fontId="5" fillId="0" borderId="1"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67" xfId="0" applyFont="1" applyBorder="1" applyAlignment="1">
      <alignment horizontal="center" vertical="center" textRotation="255" shrinkToFit="1"/>
    </xf>
    <xf numFmtId="0" fontId="5" fillId="0" borderId="66"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68" xfId="0" applyFont="1" applyBorder="1" applyAlignment="1">
      <alignment horizontal="center" vertical="center" textRotation="255" shrinkToFi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2" borderId="22"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0" fontId="4" fillId="2" borderId="42" xfId="0" applyFont="1" applyFill="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0" fontId="4" fillId="2" borderId="34" xfId="0" applyFont="1" applyFill="1" applyBorder="1" applyAlignment="1" applyProtection="1">
      <alignment horizontal="left" vertical="center"/>
      <protection locked="0"/>
    </xf>
    <xf numFmtId="0" fontId="4" fillId="2" borderId="35"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37" xfId="0" applyFont="1" applyFill="1" applyBorder="1" applyAlignment="1" applyProtection="1">
      <alignment horizontal="left" vertical="center"/>
      <protection locked="0"/>
    </xf>
    <xf numFmtId="0" fontId="4" fillId="0" borderId="34" xfId="0" applyFont="1" applyBorder="1" applyAlignment="1">
      <alignment horizontal="center" vertical="center"/>
    </xf>
    <xf numFmtId="0" fontId="4" fillId="0" borderId="65" xfId="0" applyFont="1" applyBorder="1" applyAlignment="1">
      <alignment horizontal="center" vertical="center"/>
    </xf>
    <xf numFmtId="0" fontId="16" fillId="0" borderId="10" xfId="0" applyFont="1" applyBorder="1" applyAlignment="1">
      <alignment horizontal="center" vertical="center"/>
    </xf>
    <xf numFmtId="0" fontId="16" fillId="0" borderId="50" xfId="0" applyFont="1" applyBorder="1" applyAlignment="1">
      <alignment horizontal="center" vertical="center"/>
    </xf>
    <xf numFmtId="0" fontId="16" fillId="0" borderId="37"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57" xfId="0" applyFont="1" applyBorder="1" applyAlignment="1">
      <alignment horizontal="center" vertical="center"/>
    </xf>
    <xf numFmtId="0" fontId="16" fillId="0" borderId="36" xfId="0" applyFont="1" applyBorder="1" applyAlignment="1">
      <alignment horizontal="center" vertical="center"/>
    </xf>
    <xf numFmtId="0" fontId="16" fillId="0" borderId="58"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2" fillId="0" borderId="10"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4" fillId="0" borderId="0" xfId="0" applyFont="1" applyAlignment="1">
      <alignment horizontal="center" vertical="center"/>
    </xf>
    <xf numFmtId="0" fontId="2" fillId="0" borderId="46" xfId="0" applyFont="1" applyBorder="1" applyAlignment="1">
      <alignment horizontal="center" vertical="center"/>
    </xf>
    <xf numFmtId="0" fontId="13" fillId="0" borderId="59" xfId="0" applyFont="1" applyBorder="1" applyAlignment="1" applyProtection="1">
      <alignment horizontal="center" vertical="center"/>
      <protection locked="0"/>
    </xf>
    <xf numFmtId="0" fontId="13" fillId="0" borderId="60" xfId="0" applyFont="1" applyBorder="1" applyAlignment="1" applyProtection="1">
      <alignment horizontal="center" vertical="center"/>
      <protection locked="0"/>
    </xf>
    <xf numFmtId="0" fontId="13" fillId="0" borderId="61" xfId="0" applyFont="1" applyBorder="1" applyAlignment="1" applyProtection="1">
      <alignment horizontal="center" vertical="center"/>
      <protection locked="0"/>
    </xf>
    <xf numFmtId="0" fontId="13" fillId="0" borderId="62" xfId="0" applyFont="1" applyBorder="1" applyAlignment="1" applyProtection="1">
      <alignment horizontal="center" vertical="center"/>
      <protection locked="0"/>
    </xf>
    <xf numFmtId="0" fontId="13" fillId="0" borderId="63" xfId="0" applyFont="1" applyBorder="1" applyAlignment="1" applyProtection="1">
      <alignment horizontal="center" vertical="center"/>
      <protection locked="0"/>
    </xf>
    <xf numFmtId="0" fontId="13" fillId="0" borderId="64" xfId="0" applyFont="1" applyBorder="1" applyAlignment="1" applyProtection="1">
      <alignment horizontal="center" vertical="center"/>
      <protection locked="0"/>
    </xf>
    <xf numFmtId="178" fontId="2" fillId="0" borderId="0" xfId="0" applyNumberFormat="1" applyFont="1" applyAlignment="1">
      <alignment horizontal="right" vertical="center" shrinkToFit="1"/>
    </xf>
    <xf numFmtId="0" fontId="2" fillId="0" borderId="0" xfId="0" applyFont="1" applyAlignment="1">
      <alignment horizontal="distributed" vertical="center"/>
    </xf>
    <xf numFmtId="0" fontId="3" fillId="0" borderId="0" xfId="0" applyFont="1" applyAlignment="1">
      <alignment horizontal="left" vertical="center" shrinkToFit="1"/>
    </xf>
    <xf numFmtId="0" fontId="16" fillId="0" borderId="48" xfId="0" applyFont="1" applyBorder="1" applyAlignment="1">
      <alignment horizontal="center" vertical="center"/>
    </xf>
    <xf numFmtId="0" fontId="16" fillId="0" borderId="51" xfId="0" applyFont="1" applyBorder="1" applyAlignment="1">
      <alignment horizontal="center" vertical="center"/>
    </xf>
    <xf numFmtId="0" fontId="2" fillId="0" borderId="0" xfId="0" applyFont="1" applyAlignment="1">
      <alignment horizontal="left" vertical="center" shrinkToFit="1"/>
    </xf>
    <xf numFmtId="0" fontId="12" fillId="0" borderId="0" xfId="0" applyFont="1" applyAlignment="1" applyProtection="1">
      <alignment horizontal="left"/>
    </xf>
    <xf numFmtId="0" fontId="2" fillId="0" borderId="0" xfId="0" applyFont="1" applyAlignment="1">
      <alignment horizontal="center"/>
    </xf>
    <xf numFmtId="0" fontId="15" fillId="0" borderId="0" xfId="0" applyFont="1" applyAlignment="1">
      <alignment horizontal="distributed" vertical="center"/>
    </xf>
    <xf numFmtId="0" fontId="2" fillId="0" borderId="0" xfId="0" applyFont="1" applyAlignment="1">
      <alignment horizontal="left" vertical="center"/>
    </xf>
    <xf numFmtId="0" fontId="11" fillId="0" borderId="0" xfId="0" applyFont="1" applyAlignment="1">
      <alignment horizontal="center"/>
    </xf>
    <xf numFmtId="0" fontId="2" fillId="0" borderId="0" xfId="0" applyFont="1" applyAlignment="1">
      <alignment horizontal="center" vertical="center"/>
    </xf>
    <xf numFmtId="177" fontId="2" fillId="0" borderId="0" xfId="0" applyNumberFormat="1" applyFont="1" applyAlignment="1">
      <alignment horizontal="center" vertical="center"/>
    </xf>
    <xf numFmtId="178" fontId="2" fillId="0" borderId="0" xfId="0" applyNumberFormat="1" applyFont="1" applyAlignment="1" applyProtection="1">
      <alignment horizontal="righ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trlProps/ctrlProp1.xml><?xml version="1.0" encoding="utf-8"?>
<formControlPr xmlns="http://schemas.microsoft.com/office/spreadsheetml/2009/9/main" objectType="Radio" checked="Checked" firstButton="1" fmlaLink="$BG$12" lockText="1" noThreeD="1"/>
</file>

<file path=xl/ctrlProps/ctrlProp2.xml><?xml version="1.0" encoding="utf-8"?>
<formControlPr xmlns="http://schemas.microsoft.com/office/spreadsheetml/2009/9/main" objectType="Radio" lockText="1" noThreeD="1"/>
</file>

<file path=xl/drawings/_rels/drawing1.xml.rels>&#65279;<?xml version="1.0" encoding="utf-8" standalone="yes"?>
<Relationships xmlns="http://schemas.openxmlformats.org/package/2006/relationships">
  <Relationship Id="rId3" Type="http://schemas.openxmlformats.org/officeDocument/2006/relationships/hyperlink" Target="#&#22996;&#20219;&#29366;!A1" />
  <Relationship Id="rId2" Type="http://schemas.openxmlformats.org/officeDocument/2006/relationships/hyperlink" Target="#&#20837;&#26413;&#26360;!A1" />
  <Relationship Id="rId1" Type="http://schemas.openxmlformats.org/officeDocument/2006/relationships/image" Target="../media/image1.gif" />
  <Relationship Id="rId4" Type="http://schemas.openxmlformats.org/officeDocument/2006/relationships/hyperlink" Target="#&#36766;&#36864;&#23626;!A1" />
</Relationships>
</file>

<file path=xl/drawings/_rels/drawing2.xml.rels>&#65279;<?xml version="1.0" encoding="utf-8" standalone="yes"?>
<Relationships xmlns="http://schemas.openxmlformats.org/package/2006/relationships">
  <Relationship Id="rId1" Type="http://schemas.openxmlformats.org/officeDocument/2006/relationships/hyperlink" Target="#&#22522;&#30990;&#12487;&#12540;&#12479;!A1" />
</Relationships>
</file>

<file path=xl/drawings/_rels/drawing3.xml.rels>&#65279;<?xml version="1.0" encoding="utf-8" standalone="yes"?>
<Relationships xmlns="http://schemas.openxmlformats.org/package/2006/relationships">
  <Relationship Id="rId1" Type="http://schemas.openxmlformats.org/officeDocument/2006/relationships/hyperlink" Target="#&#22522;&#30990;&#12487;&#12540;&#12479;!A1" />
</Relationships>
</file>

<file path=xl/drawings/_rels/drawing4.xml.rels>&#65279;<?xml version="1.0" encoding="utf-8" standalone="yes"?>
<Relationships xmlns="http://schemas.openxmlformats.org/package/2006/relationships">
  <Relationship Id="rId1" Type="http://schemas.openxmlformats.org/officeDocument/2006/relationships/hyperlink" Target="#&#22522;&#30990;&#12487;&#12540;&#12479;!A1" />
</Relationships>
</file>

<file path=xl/drawings/drawing1.xml><?xml version="1.0" encoding="utf-8"?>
<xdr:wsDr xmlns:xdr="http://schemas.openxmlformats.org/drawingml/2006/spreadsheetDrawing" xmlns:a="http://schemas.openxmlformats.org/drawingml/2006/main">
  <xdr:twoCellAnchor editAs="oneCell">
    <xdr:from>
      <xdr:col>34</xdr:col>
      <xdr:colOff>178594</xdr:colOff>
      <xdr:row>0</xdr:row>
      <xdr:rowOff>226219</xdr:rowOff>
    </xdr:from>
    <xdr:to>
      <xdr:col>43</xdr:col>
      <xdr:colOff>202407</xdr:colOff>
      <xdr:row>4</xdr:row>
      <xdr:rowOff>54769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20188" y="226219"/>
          <a:ext cx="2381250" cy="1019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2</xdr:row>
          <xdr:rowOff>38100</xdr:rowOff>
        </xdr:from>
        <xdr:to>
          <xdr:col>3</xdr:col>
          <xdr:colOff>247650</xdr:colOff>
          <xdr:row>2</xdr:row>
          <xdr:rowOff>276225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38100</xdr:rowOff>
        </xdr:from>
        <xdr:to>
          <xdr:col>7</xdr:col>
          <xdr:colOff>238125</xdr:colOff>
          <xdr:row>2</xdr:row>
          <xdr:rowOff>276225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5</xdr:row>
      <xdr:rowOff>257174</xdr:rowOff>
    </xdr:from>
    <xdr:to>
      <xdr:col>15</xdr:col>
      <xdr:colOff>161925</xdr:colOff>
      <xdr:row>7</xdr:row>
      <xdr:rowOff>47624</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600075" y="1733549"/>
          <a:ext cx="3629025" cy="304800"/>
          <a:chOff x="7810500" y="1295399"/>
          <a:chExt cx="3629025" cy="304800"/>
        </a:xfrm>
        <a:solidFill>
          <a:schemeClr val="accent4">
            <a:lumMod val="20000"/>
            <a:lumOff val="80000"/>
          </a:schemeClr>
        </a:solidFill>
        <a:scene3d>
          <a:camera prst="orthographicFront">
            <a:rot lat="0" lon="0" rev="0"/>
          </a:camera>
          <a:lightRig rig="soft" dir="t">
            <a:rot lat="0" lon="0" rev="0"/>
          </a:lightRig>
        </a:scene3d>
      </xdr:grpSpPr>
      <xdr:sp macro="" textlink="">
        <xdr:nvSpPr>
          <xdr:cNvPr id="6" name="四角形: 角を丸くする 5">
            <a:hlinkClick xmlns:r="http://schemas.openxmlformats.org/officeDocument/2006/relationships" r:id="rId2"/>
            <a:extLst>
              <a:ext uri="{FF2B5EF4-FFF2-40B4-BE49-F238E27FC236}">
                <a16:creationId xmlns:a16="http://schemas.microsoft.com/office/drawing/2014/main" id="{00000000-0008-0000-0000-000006000000}"/>
              </a:ext>
            </a:extLst>
          </xdr:cNvPr>
          <xdr:cNvSpPr/>
        </xdr:nvSpPr>
        <xdr:spPr>
          <a:xfrm>
            <a:off x="7810500" y="1304924"/>
            <a:ext cx="1114425" cy="295275"/>
          </a:xfrm>
          <a:prstGeom prst="roundRect">
            <a:avLst/>
          </a:prstGeom>
          <a:grpFill/>
          <a:ln>
            <a:solidFill>
              <a:schemeClr val="tx1"/>
            </a:solidFill>
          </a:ln>
          <a:effectLst>
            <a:outerShdw blurRad="107950" dist="12700" dir="5400000" algn="ctr">
              <a:srgbClr val="000000"/>
            </a:outerShdw>
          </a:effectLst>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入　札　書</a:t>
            </a:r>
          </a:p>
        </xdr:txBody>
      </xdr:sp>
      <xdr:sp macro="" textlink="">
        <xdr:nvSpPr>
          <xdr:cNvPr id="13" name="四角形: 角を丸くする 12">
            <a:hlinkClick xmlns:r="http://schemas.openxmlformats.org/officeDocument/2006/relationships" r:id="rId3"/>
            <a:extLst>
              <a:ext uri="{FF2B5EF4-FFF2-40B4-BE49-F238E27FC236}">
                <a16:creationId xmlns:a16="http://schemas.microsoft.com/office/drawing/2014/main" id="{00000000-0008-0000-0000-00000D000000}"/>
              </a:ext>
            </a:extLst>
          </xdr:cNvPr>
          <xdr:cNvSpPr/>
        </xdr:nvSpPr>
        <xdr:spPr>
          <a:xfrm>
            <a:off x="9067800" y="1304924"/>
            <a:ext cx="1114425" cy="295275"/>
          </a:xfrm>
          <a:prstGeom prst="roundRect">
            <a:avLst/>
          </a:prstGeom>
          <a:grpFill/>
          <a:ln>
            <a:solidFill>
              <a:schemeClr val="tx1"/>
            </a:solidFill>
          </a:ln>
          <a:effectLst>
            <a:outerShdw blurRad="107950" dist="12700" dir="5400000" algn="ctr">
              <a:srgbClr val="000000"/>
            </a:outerShdw>
          </a:effectLst>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委　任　状</a:t>
            </a:r>
          </a:p>
        </xdr:txBody>
      </xdr:sp>
      <xdr:sp macro="" textlink="">
        <xdr:nvSpPr>
          <xdr:cNvPr id="14" name="四角形: 角を丸くする 13">
            <a:hlinkClick xmlns:r="http://schemas.openxmlformats.org/officeDocument/2006/relationships" r:id="rId4"/>
            <a:extLst>
              <a:ext uri="{FF2B5EF4-FFF2-40B4-BE49-F238E27FC236}">
                <a16:creationId xmlns:a16="http://schemas.microsoft.com/office/drawing/2014/main" id="{00000000-0008-0000-0000-00000E000000}"/>
              </a:ext>
            </a:extLst>
          </xdr:cNvPr>
          <xdr:cNvSpPr/>
        </xdr:nvSpPr>
        <xdr:spPr>
          <a:xfrm>
            <a:off x="10325100" y="1295399"/>
            <a:ext cx="1114425" cy="295275"/>
          </a:xfrm>
          <a:prstGeom prst="roundRect">
            <a:avLst/>
          </a:prstGeom>
          <a:grpFill/>
          <a:ln>
            <a:solidFill>
              <a:schemeClr val="tx1"/>
            </a:solidFill>
          </a:ln>
          <a:effectLst>
            <a:outerShdw blurRad="107950" dist="12700" dir="5400000" algn="ctr">
              <a:srgbClr val="000000"/>
            </a:outerShdw>
          </a:effectLst>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tx1"/>
                </a:solidFill>
                <a:latin typeface="HG丸ｺﾞｼｯｸM-PRO" panose="020F0600000000000000" pitchFamily="50" charset="-128"/>
                <a:ea typeface="HG丸ｺﾞｼｯｸM-PRO" panose="020F0600000000000000" pitchFamily="50" charset="-128"/>
              </a:rPr>
              <a:t>辞　退　届</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39975</xdr:colOff>
      <xdr:row>29</xdr:row>
      <xdr:rowOff>54768</xdr:rowOff>
    </xdr:from>
    <xdr:ext cx="795844" cy="140493"/>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325975" y="6474618"/>
          <a:ext cx="795844" cy="140493"/>
        </a:xfrm>
        <a:prstGeom prst="rect">
          <a:avLst/>
        </a:prstGeom>
        <a:noFill/>
      </xdr:spPr>
      <xdr:txBody>
        <a:bodyPr wrap="none" lIns="91440" tIns="45720" rIns="91440" bIns="45720">
          <a:prstTxWarp prst="textPlain">
            <a:avLst/>
          </a:prstTxWarp>
          <a:spAutoFit/>
        </a:bodyPr>
        <a:lstStyle/>
        <a:p>
          <a:pPr algn="ctr"/>
          <a:r>
            <a:rPr lang="ja-JP" altLang="en-US" sz="5400" b="0" cap="none" spc="0">
              <a:ln w="0">
                <a:noFill/>
              </a:ln>
              <a:solidFill>
                <a:schemeClr val="tx1"/>
              </a:solidFill>
              <a:effectLst/>
              <a:latin typeface="ＭＳ 明朝" panose="02020609040205080304" pitchFamily="17" charset="-128"/>
              <a:ea typeface="ＭＳ 明朝" panose="02020609040205080304" pitchFamily="17" charset="-128"/>
            </a:rPr>
            <a:t>商号又は名称</a:t>
          </a:r>
        </a:p>
      </xdr:txBody>
    </xdr:sp>
    <xdr:clientData/>
  </xdr:oneCellAnchor>
  <xdr:twoCellAnchor>
    <xdr:from>
      <xdr:col>25</xdr:col>
      <xdr:colOff>171450</xdr:colOff>
      <xdr:row>3</xdr:row>
      <xdr:rowOff>238125</xdr:rowOff>
    </xdr:from>
    <xdr:to>
      <xdr:col>26</xdr:col>
      <xdr:colOff>104775</xdr:colOff>
      <xdr:row>4</xdr:row>
      <xdr:rowOff>180975</xdr:rowOff>
    </xdr:to>
    <xdr:sp macro="" textlink="">
      <xdr:nvSpPr>
        <xdr:cNvPr id="3" name="矢印: 下 2">
          <a:extLst>
            <a:ext uri="{FF2B5EF4-FFF2-40B4-BE49-F238E27FC236}">
              <a16:creationId xmlns:a16="http://schemas.microsoft.com/office/drawing/2014/main" id="{00000000-0008-0000-0100-000003000000}"/>
            </a:ext>
          </a:extLst>
        </xdr:cNvPr>
        <xdr:cNvSpPr/>
      </xdr:nvSpPr>
      <xdr:spPr>
        <a:xfrm>
          <a:off x="7486650" y="1438275"/>
          <a:ext cx="209550" cy="25717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247650</xdr:colOff>
      <xdr:row>10</xdr:row>
      <xdr:rowOff>0</xdr:rowOff>
    </xdr:from>
    <xdr:to>
      <xdr:col>28</xdr:col>
      <xdr:colOff>257175</xdr:colOff>
      <xdr:row>10</xdr:row>
      <xdr:rowOff>295275</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7286625" y="2762250"/>
          <a:ext cx="1114425" cy="295275"/>
        </a:xfrm>
        <a:prstGeom prst="roundRect">
          <a:avLst/>
        </a:prstGeom>
        <a:solidFill>
          <a:srgbClr val="FF00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bg1"/>
              </a:solidFill>
              <a:latin typeface="HG丸ｺﾞｼｯｸM-PRO" panose="020F0600000000000000" pitchFamily="50" charset="-128"/>
              <a:ea typeface="HG丸ｺﾞｼｯｸM-PRO" panose="020F0600000000000000" pitchFamily="50" charset="-128"/>
            </a:rPr>
            <a:t>基礎データ</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39975</xdr:colOff>
      <xdr:row>30</xdr:row>
      <xdr:rowOff>54768</xdr:rowOff>
    </xdr:from>
    <xdr:ext cx="795844" cy="140493"/>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02225" y="7474743"/>
          <a:ext cx="795844" cy="140493"/>
        </a:xfrm>
        <a:prstGeom prst="rect">
          <a:avLst/>
        </a:prstGeom>
        <a:noFill/>
      </xdr:spPr>
      <xdr:txBody>
        <a:bodyPr wrap="none" lIns="91440" tIns="45720" rIns="91440" bIns="45720">
          <a:prstTxWarp prst="textPlain">
            <a:avLst/>
          </a:prstTxWarp>
          <a:spAutoFit/>
        </a:bodyPr>
        <a:lstStyle/>
        <a:p>
          <a:pPr algn="ctr"/>
          <a:r>
            <a:rPr lang="ja-JP" altLang="en-US" sz="5400" b="0" cap="none" spc="0">
              <a:ln w="0">
                <a:noFill/>
              </a:ln>
              <a:solidFill>
                <a:schemeClr val="tx1"/>
              </a:solidFill>
              <a:effectLst/>
              <a:latin typeface="ＭＳ 明朝" panose="02020609040205080304" pitchFamily="17" charset="-128"/>
              <a:ea typeface="ＭＳ 明朝" panose="02020609040205080304" pitchFamily="17" charset="-128"/>
            </a:rPr>
            <a:t>商号又は名称</a:t>
          </a:r>
        </a:p>
      </xdr:txBody>
    </xdr:sp>
    <xdr:clientData/>
  </xdr:oneCellAnchor>
  <xdr:twoCellAnchor>
    <xdr:from>
      <xdr:col>25</xdr:col>
      <xdr:colOff>171450</xdr:colOff>
      <xdr:row>3</xdr:row>
      <xdr:rowOff>238124</xdr:rowOff>
    </xdr:from>
    <xdr:to>
      <xdr:col>26</xdr:col>
      <xdr:colOff>114300</xdr:colOff>
      <xdr:row>4</xdr:row>
      <xdr:rowOff>190500</xdr:rowOff>
    </xdr:to>
    <xdr:sp macro="" textlink="">
      <xdr:nvSpPr>
        <xdr:cNvPr id="3" name="矢印: 下 2">
          <a:extLst>
            <a:ext uri="{FF2B5EF4-FFF2-40B4-BE49-F238E27FC236}">
              <a16:creationId xmlns:a16="http://schemas.microsoft.com/office/drawing/2014/main" id="{00000000-0008-0000-0200-000003000000}"/>
            </a:ext>
          </a:extLst>
        </xdr:cNvPr>
        <xdr:cNvSpPr/>
      </xdr:nvSpPr>
      <xdr:spPr>
        <a:xfrm>
          <a:off x="7486650" y="1438274"/>
          <a:ext cx="219075" cy="266701"/>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10</xdr:row>
      <xdr:rowOff>28575</xdr:rowOff>
    </xdr:from>
    <xdr:to>
      <xdr:col>29</xdr:col>
      <xdr:colOff>28575</xdr:colOff>
      <xdr:row>11</xdr:row>
      <xdr:rowOff>95250</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7334250" y="2647950"/>
          <a:ext cx="1114425" cy="295275"/>
        </a:xfrm>
        <a:prstGeom prst="roundRect">
          <a:avLst/>
        </a:prstGeom>
        <a:solidFill>
          <a:srgbClr val="FF00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bg1"/>
              </a:solidFill>
              <a:latin typeface="HG丸ｺﾞｼｯｸM-PRO" panose="020F0600000000000000" pitchFamily="50" charset="-128"/>
              <a:ea typeface="HG丸ｺﾞｼｯｸM-PRO" panose="020F0600000000000000" pitchFamily="50" charset="-128"/>
            </a:rPr>
            <a:t>基礎データ</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9</xdr:col>
      <xdr:colOff>39975</xdr:colOff>
      <xdr:row>19</xdr:row>
      <xdr:rowOff>54768</xdr:rowOff>
    </xdr:from>
    <xdr:ext cx="795844" cy="140493"/>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802225" y="7798593"/>
          <a:ext cx="795844" cy="140493"/>
        </a:xfrm>
        <a:prstGeom prst="rect">
          <a:avLst/>
        </a:prstGeom>
        <a:noFill/>
      </xdr:spPr>
      <xdr:txBody>
        <a:bodyPr wrap="none" lIns="91440" tIns="45720" rIns="91440" bIns="45720">
          <a:prstTxWarp prst="textPlain">
            <a:avLst/>
          </a:prstTxWarp>
          <a:spAutoFit/>
        </a:bodyPr>
        <a:lstStyle/>
        <a:p>
          <a:pPr algn="ctr"/>
          <a:r>
            <a:rPr lang="ja-JP" altLang="en-US" sz="5400" b="0" cap="none" spc="0">
              <a:ln w="0">
                <a:noFill/>
              </a:ln>
              <a:solidFill>
                <a:schemeClr val="tx1"/>
              </a:solidFill>
              <a:effectLst/>
              <a:latin typeface="ＭＳ 明朝" panose="02020609040205080304" pitchFamily="17" charset="-128"/>
              <a:ea typeface="ＭＳ 明朝" panose="02020609040205080304" pitchFamily="17" charset="-128"/>
            </a:rPr>
            <a:t>商号又は名称</a:t>
          </a:r>
        </a:p>
      </xdr:txBody>
    </xdr:sp>
    <xdr:clientData/>
  </xdr:oneCellAnchor>
  <xdr:twoCellAnchor>
    <xdr:from>
      <xdr:col>25</xdr:col>
      <xdr:colOff>171450</xdr:colOff>
      <xdr:row>3</xdr:row>
      <xdr:rowOff>238124</xdr:rowOff>
    </xdr:from>
    <xdr:to>
      <xdr:col>26</xdr:col>
      <xdr:colOff>142875</xdr:colOff>
      <xdr:row>4</xdr:row>
      <xdr:rowOff>276225</xdr:rowOff>
    </xdr:to>
    <xdr:sp macro="" textlink="">
      <xdr:nvSpPr>
        <xdr:cNvPr id="3" name="矢印: 下 2">
          <a:extLst>
            <a:ext uri="{FF2B5EF4-FFF2-40B4-BE49-F238E27FC236}">
              <a16:creationId xmlns:a16="http://schemas.microsoft.com/office/drawing/2014/main" id="{00000000-0008-0000-0300-000003000000}"/>
            </a:ext>
          </a:extLst>
        </xdr:cNvPr>
        <xdr:cNvSpPr/>
      </xdr:nvSpPr>
      <xdr:spPr>
        <a:xfrm>
          <a:off x="7486650" y="1438274"/>
          <a:ext cx="247650" cy="352426"/>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9</xdr:row>
      <xdr:rowOff>104775</xdr:rowOff>
    </xdr:from>
    <xdr:to>
      <xdr:col>29</xdr:col>
      <xdr:colOff>9525</xdr:colOff>
      <xdr:row>10</xdr:row>
      <xdr:rowOff>142875</xdr:rowOff>
    </xdr:to>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00000000-0008-0000-0300-000006000000}"/>
            </a:ext>
          </a:extLst>
        </xdr:cNvPr>
        <xdr:cNvSpPr/>
      </xdr:nvSpPr>
      <xdr:spPr>
        <a:xfrm>
          <a:off x="7315200" y="2924175"/>
          <a:ext cx="1114425" cy="295275"/>
        </a:xfrm>
        <a:prstGeom prst="roundRect">
          <a:avLst/>
        </a:prstGeom>
        <a:solidFill>
          <a:srgbClr val="FF00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solidFill>
                <a:schemeClr val="bg1"/>
              </a:solidFill>
              <a:latin typeface="HG丸ｺﾞｼｯｸM-PRO" panose="020F0600000000000000" pitchFamily="50" charset="-128"/>
              <a:ea typeface="HG丸ｺﾞｼｯｸM-PRO" panose="020F0600000000000000" pitchFamily="50" charset="-128"/>
            </a:rPr>
            <a:t>基礎データ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trlProp" Target="../ctrlProps/ctrlProp1.xml" />
  <Relationship Id="rId2" Type="http://schemas.openxmlformats.org/officeDocument/2006/relationships/vmlDrawing" Target="../drawings/vmlDrawing1.vml" />
  <Relationship Id="rId1" Type="http://schemas.openxmlformats.org/officeDocument/2006/relationships/drawing" Target="../drawings/drawing1.xml" />
  <Relationship Id="rId5" Type="http://schemas.openxmlformats.org/officeDocument/2006/relationships/comments" Target="../comments1.xml" />
  <Relationship Id="rId4" Type="http://schemas.openxmlformats.org/officeDocument/2006/relationships/ctrlProp" Target="../ctrlProps/ctrlProp2.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2.bin"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4.xml" />
  <Relationship Id="rId1" Type="http://schemas.openxmlformats.org/officeDocument/2006/relationships/printerSettings" Target="../printerSettings/printerSettings3.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10F21-689E-48F7-BF71-7A0DE46478A4}">
  <sheetPr>
    <tabColor rgb="FFFF0000"/>
  </sheetPr>
  <dimension ref="B1:BG61"/>
  <sheetViews>
    <sheetView showGridLines="0" showRowColHeaders="0" tabSelected="1" zoomScaleNormal="100" workbookViewId="0">
      <pane xSplit="45" ySplit="10" topLeftCell="AT11" activePane="bottomRight" state="frozen"/>
      <selection pane="topRight" activeCell="AT1" sqref="AT1"/>
      <selection pane="bottomLeft" activeCell="A8" sqref="A8"/>
      <selection pane="bottomRight" activeCell="G22" sqref="G22:Q22"/>
    </sheetView>
  </sheetViews>
  <sheetFormatPr defaultRowHeight="19.5"/>
  <cols>
    <col min="1" max="1" width="4" style="1" customWidth="1"/>
    <col min="2" max="2" width="3.875" style="1" customWidth="1"/>
    <col min="3" max="43" width="3.5" style="1" customWidth="1"/>
    <col min="44" max="44" width="2.875" style="1" customWidth="1"/>
    <col min="45" max="55" width="3.5" style="1" customWidth="1"/>
    <col min="56" max="56" width="35" style="1" bestFit="1" customWidth="1"/>
    <col min="57" max="57" width="9" style="1"/>
    <col min="58" max="58" width="9" style="1" customWidth="1"/>
    <col min="59" max="59" width="9.125" style="1" customWidth="1"/>
    <col min="60" max="16384" width="9" style="1"/>
  </cols>
  <sheetData>
    <row r="1" spans="2:59" ht="20.25" thickBot="1"/>
    <row r="2" spans="2:59" ht="24" customHeight="1" thickTop="1">
      <c r="C2" s="28" t="s">
        <v>2</v>
      </c>
      <c r="D2" s="29"/>
      <c r="E2" s="29"/>
      <c r="F2" s="29"/>
      <c r="G2" s="29"/>
      <c r="H2" s="29"/>
      <c r="I2" s="29"/>
      <c r="J2" s="29"/>
      <c r="K2" s="30"/>
      <c r="M2" s="77" t="s">
        <v>18</v>
      </c>
      <c r="N2" s="78"/>
      <c r="O2" s="104" t="s">
        <v>21</v>
      </c>
      <c r="P2" s="104"/>
      <c r="Q2" s="104"/>
      <c r="R2" s="104"/>
      <c r="S2" s="100"/>
      <c r="T2" s="100"/>
      <c r="U2" s="100"/>
      <c r="V2" s="100"/>
      <c r="W2" s="100"/>
      <c r="X2" s="100"/>
      <c r="Y2" s="100"/>
      <c r="Z2" s="100"/>
      <c r="AA2" s="100"/>
      <c r="AB2" s="100"/>
      <c r="AC2" s="100"/>
      <c r="AD2" s="100"/>
      <c r="AE2" s="100"/>
      <c r="AF2" s="100"/>
      <c r="AG2" s="100"/>
      <c r="AH2" s="101"/>
    </row>
    <row r="3" spans="2:59" ht="24" customHeight="1" thickBot="1">
      <c r="C3" s="3"/>
      <c r="D3" s="4"/>
      <c r="E3" s="27" t="s">
        <v>0</v>
      </c>
      <c r="F3" s="27"/>
      <c r="G3" s="5"/>
      <c r="H3" s="4"/>
      <c r="I3" s="27" t="s">
        <v>1</v>
      </c>
      <c r="J3" s="27"/>
      <c r="K3" s="6"/>
      <c r="M3" s="79"/>
      <c r="N3" s="80"/>
      <c r="O3" s="90" t="s">
        <v>19</v>
      </c>
      <c r="P3" s="90"/>
      <c r="Q3" s="90"/>
      <c r="R3" s="90"/>
      <c r="S3" s="102"/>
      <c r="T3" s="102"/>
      <c r="U3" s="102"/>
      <c r="V3" s="102"/>
      <c r="W3" s="102"/>
      <c r="X3" s="102"/>
      <c r="Y3" s="102"/>
      <c r="Z3" s="102"/>
      <c r="AA3" s="102"/>
      <c r="AB3" s="102"/>
      <c r="AC3" s="102"/>
      <c r="AD3" s="102"/>
      <c r="AE3" s="102"/>
      <c r="AF3" s="102"/>
      <c r="AG3" s="102"/>
      <c r="AH3" s="103"/>
    </row>
    <row r="4" spans="2:59" ht="24" customHeight="1" thickTop="1" thickBot="1">
      <c r="C4" s="7"/>
      <c r="D4" s="7"/>
      <c r="E4" s="8"/>
      <c r="F4" s="8"/>
      <c r="G4" s="7"/>
      <c r="H4" s="7"/>
      <c r="I4" s="8"/>
      <c r="J4" s="8"/>
      <c r="K4" s="7"/>
      <c r="L4" s="7"/>
      <c r="M4" s="79"/>
      <c r="N4" s="80"/>
      <c r="O4" s="105" t="s">
        <v>22</v>
      </c>
      <c r="P4" s="105"/>
      <c r="Q4" s="105"/>
      <c r="R4" s="105"/>
      <c r="S4" s="97"/>
      <c r="T4" s="98"/>
      <c r="U4" s="98"/>
      <c r="V4" s="98"/>
      <c r="W4" s="98"/>
      <c r="X4" s="98"/>
      <c r="Y4" s="99"/>
      <c r="Z4" s="94"/>
      <c r="AA4" s="95"/>
      <c r="AB4" s="95"/>
      <c r="AC4" s="95"/>
      <c r="AD4" s="95"/>
      <c r="AE4" s="95"/>
      <c r="AF4" s="95"/>
      <c r="AG4" s="95"/>
      <c r="AH4" s="96"/>
    </row>
    <row r="5" spans="2:59" ht="24" customHeight="1" thickTop="1" thickBot="1">
      <c r="C5" s="45" t="s">
        <v>11</v>
      </c>
      <c r="D5" s="46"/>
      <c r="E5" s="46"/>
      <c r="F5" s="48"/>
      <c r="G5" s="48"/>
      <c r="H5" s="48"/>
      <c r="I5" s="48"/>
      <c r="J5" s="48"/>
      <c r="K5" s="49"/>
      <c r="L5" s="7"/>
      <c r="M5" s="81"/>
      <c r="N5" s="82"/>
      <c r="O5" s="91" t="s">
        <v>39</v>
      </c>
      <c r="P5" s="92"/>
      <c r="Q5" s="92"/>
      <c r="R5" s="93"/>
      <c r="S5" s="94"/>
      <c r="T5" s="95"/>
      <c r="U5" s="95"/>
      <c r="V5" s="95"/>
      <c r="W5" s="95"/>
      <c r="X5" s="95"/>
      <c r="Y5" s="96"/>
      <c r="Z5" s="25"/>
      <c r="AA5" s="25"/>
      <c r="AB5" s="25"/>
      <c r="AC5" s="25"/>
      <c r="AD5" s="25"/>
      <c r="AE5" s="25"/>
      <c r="AF5" s="25"/>
      <c r="AG5" s="25"/>
      <c r="AH5" s="25"/>
    </row>
    <row r="6" spans="2:59" ht="20.25" customHeight="1" thickTop="1"/>
    <row r="7" spans="2:59" ht="20.25" customHeight="1">
      <c r="R7" s="51" t="s">
        <v>16</v>
      </c>
      <c r="S7" s="51"/>
      <c r="T7" s="51"/>
      <c r="U7" s="51"/>
      <c r="V7" s="51"/>
      <c r="W7" s="51"/>
      <c r="X7" s="51"/>
      <c r="Y7" s="51"/>
      <c r="Z7" s="51"/>
      <c r="AA7" s="51"/>
      <c r="AB7" s="51"/>
      <c r="AC7" s="51"/>
      <c r="AD7" s="51"/>
      <c r="AE7" s="51"/>
      <c r="AF7" s="51"/>
      <c r="AG7" s="51"/>
      <c r="AH7" s="51"/>
      <c r="AI7" s="51"/>
      <c r="AJ7" s="51"/>
      <c r="AK7" s="51"/>
      <c r="AL7" s="51"/>
    </row>
    <row r="8" spans="2:59" ht="20.25" thickBot="1">
      <c r="R8" s="50" t="s">
        <v>17</v>
      </c>
      <c r="S8" s="50"/>
      <c r="T8" s="50"/>
      <c r="U8" s="50"/>
      <c r="V8" s="50"/>
      <c r="W8" s="50"/>
      <c r="X8" s="50"/>
      <c r="Y8" s="50"/>
      <c r="Z8" s="50"/>
      <c r="AA8" s="50"/>
      <c r="AB8" s="50"/>
      <c r="AC8" s="50"/>
      <c r="AD8" s="50"/>
      <c r="AE8" s="50"/>
      <c r="AF8" s="50"/>
      <c r="AG8" s="50"/>
      <c r="AH8" s="50"/>
      <c r="AI8" s="50"/>
      <c r="AJ8" s="50"/>
      <c r="AK8" s="50"/>
      <c r="AL8" s="50"/>
    </row>
    <row r="9" spans="2:59" ht="21" customHeight="1" thickTop="1">
      <c r="C9" s="66" t="str">
        <f>IF($BG$12=2,"委託業務番号","工事番号")</f>
        <v>工事番号</v>
      </c>
      <c r="D9" s="59"/>
      <c r="E9" s="59"/>
      <c r="F9" s="64"/>
      <c r="G9" s="58" t="str">
        <f>IF($BG$12=2,"委託業務名","工　事　名")</f>
        <v>工　事　名</v>
      </c>
      <c r="H9" s="59"/>
      <c r="I9" s="59"/>
      <c r="J9" s="59"/>
      <c r="K9" s="59"/>
      <c r="L9" s="59"/>
      <c r="M9" s="59"/>
      <c r="N9" s="59"/>
      <c r="O9" s="59"/>
      <c r="P9" s="59"/>
      <c r="Q9" s="64"/>
      <c r="R9" s="47" t="str">
        <f>IF($BG$12=2,"履　行　場　所","工　事　場　所")</f>
        <v>工　事　場　所</v>
      </c>
      <c r="S9" s="47"/>
      <c r="T9" s="47"/>
      <c r="U9" s="47"/>
      <c r="V9" s="47"/>
      <c r="W9" s="47"/>
      <c r="X9" s="47"/>
      <c r="Y9" s="47"/>
      <c r="Z9" s="47"/>
      <c r="AA9" s="47"/>
      <c r="AB9" s="47"/>
      <c r="AC9" s="47"/>
      <c r="AD9" s="47"/>
      <c r="AE9" s="47"/>
      <c r="AF9" s="47"/>
      <c r="AG9" s="47"/>
      <c r="AH9" s="47"/>
      <c r="AI9" s="47"/>
      <c r="AJ9" s="47"/>
      <c r="AK9" s="47"/>
      <c r="AL9" s="47"/>
      <c r="AM9" s="58" t="s">
        <v>12</v>
      </c>
      <c r="AN9" s="59"/>
      <c r="AO9" s="59"/>
      <c r="AP9" s="59"/>
      <c r="AQ9" s="60"/>
      <c r="AT9" s="83" t="s">
        <v>13</v>
      </c>
      <c r="AU9" s="84"/>
      <c r="AV9" s="84"/>
      <c r="AW9" s="84"/>
      <c r="AX9" s="84"/>
      <c r="AY9" s="84"/>
      <c r="AZ9" s="84"/>
      <c r="BA9" s="84"/>
      <c r="BB9" s="84"/>
      <c r="BC9" s="85"/>
      <c r="BD9" s="90" t="str">
        <f>IF($BG$12=2,"履行場所","工事場所")</f>
        <v>工事場所</v>
      </c>
      <c r="BE9" s="89" t="s">
        <v>23</v>
      </c>
    </row>
    <row r="10" spans="2:59" ht="16.5" customHeight="1">
      <c r="C10" s="67"/>
      <c r="D10" s="62"/>
      <c r="E10" s="62"/>
      <c r="F10" s="65"/>
      <c r="G10" s="61"/>
      <c r="H10" s="62"/>
      <c r="I10" s="62"/>
      <c r="J10" s="62"/>
      <c r="K10" s="62"/>
      <c r="L10" s="62"/>
      <c r="M10" s="62"/>
      <c r="N10" s="62"/>
      <c r="O10" s="62"/>
      <c r="P10" s="62"/>
      <c r="Q10" s="65"/>
      <c r="R10" s="68" t="s">
        <v>14</v>
      </c>
      <c r="S10" s="68"/>
      <c r="T10" s="68"/>
      <c r="U10" s="68"/>
      <c r="V10" s="68"/>
      <c r="W10" s="68"/>
      <c r="X10" s="68"/>
      <c r="Y10" s="68"/>
      <c r="Z10" s="68"/>
      <c r="AA10" s="68"/>
      <c r="AB10" s="68" t="s">
        <v>15</v>
      </c>
      <c r="AC10" s="68"/>
      <c r="AD10" s="68"/>
      <c r="AE10" s="68"/>
      <c r="AF10" s="68"/>
      <c r="AG10" s="68"/>
      <c r="AH10" s="68"/>
      <c r="AI10" s="68"/>
      <c r="AJ10" s="68"/>
      <c r="AK10" s="68"/>
      <c r="AL10" s="68"/>
      <c r="AM10" s="61"/>
      <c r="AN10" s="62"/>
      <c r="AO10" s="62"/>
      <c r="AP10" s="62"/>
      <c r="AQ10" s="63"/>
      <c r="AT10" s="86"/>
      <c r="AU10" s="87"/>
      <c r="AV10" s="87"/>
      <c r="AW10" s="87"/>
      <c r="AX10" s="87"/>
      <c r="AY10" s="87"/>
      <c r="AZ10" s="87"/>
      <c r="BA10" s="87"/>
      <c r="BB10" s="87"/>
      <c r="BC10" s="88"/>
      <c r="BD10" s="90"/>
      <c r="BE10" s="89"/>
    </row>
    <row r="11" spans="2:59" ht="22.5" customHeight="1">
      <c r="B11" s="2">
        <v>1</v>
      </c>
      <c r="C11" s="37"/>
      <c r="D11" s="35"/>
      <c r="E11" s="35"/>
      <c r="F11" s="36"/>
      <c r="G11" s="38"/>
      <c r="H11" s="39"/>
      <c r="I11" s="39"/>
      <c r="J11" s="39"/>
      <c r="K11" s="39"/>
      <c r="L11" s="39"/>
      <c r="M11" s="39"/>
      <c r="N11" s="39"/>
      <c r="O11" s="39"/>
      <c r="P11" s="39"/>
      <c r="Q11" s="40"/>
      <c r="R11" s="41" t="s">
        <v>3</v>
      </c>
      <c r="S11" s="42"/>
      <c r="T11" s="43"/>
      <c r="U11" s="43"/>
      <c r="V11" s="44"/>
      <c r="W11" s="41" t="s">
        <v>4</v>
      </c>
      <c r="X11" s="42"/>
      <c r="Y11" s="43"/>
      <c r="Z11" s="43"/>
      <c r="AA11" s="44"/>
      <c r="AB11" s="34"/>
      <c r="AC11" s="35"/>
      <c r="AD11" s="35"/>
      <c r="AE11" s="35"/>
      <c r="AF11" s="35"/>
      <c r="AG11" s="35"/>
      <c r="AH11" s="35"/>
      <c r="AI11" s="35"/>
      <c r="AJ11" s="35"/>
      <c r="AK11" s="35"/>
      <c r="AL11" s="36"/>
      <c r="AM11" s="31"/>
      <c r="AN11" s="32"/>
      <c r="AO11" s="32"/>
      <c r="AP11" s="32"/>
      <c r="AQ11" s="33"/>
      <c r="AT11" s="9" t="str">
        <f t="shared" ref="AT11:AT42" si="0">MID(REPT(" ",9-LEN(AM11))&amp;TEXT(AM11,"￥0"),COLUMN($A$1),1)</f>
        <v xml:space="preserve"> </v>
      </c>
      <c r="AU11" s="10" t="str">
        <f t="shared" ref="AU11:AU42" si="1">MID(REPT(" ",9-LEN(AM11))&amp;TEXT(AM11,"￥0"),COLUMN($B$1),1)</f>
        <v xml:space="preserve"> </v>
      </c>
      <c r="AV11" s="10" t="str">
        <f t="shared" ref="AV11:AV42" si="2">MID(REPT(" ",9-LEN(AM11))&amp;TEXT(AM11,"￥0"),COLUMN($C$1),1)</f>
        <v xml:space="preserve"> </v>
      </c>
      <c r="AW11" s="10" t="str">
        <f t="shared" ref="AW11:AW42" si="3">MID(REPT(" ",9-LEN(AM11))&amp;TEXT(AM11,"￥0"),COLUMN($D$1),1)</f>
        <v xml:space="preserve"> </v>
      </c>
      <c r="AX11" s="10" t="str">
        <f t="shared" ref="AX11:AX42" si="4">MID(REPT(" ",9-LEN(AM11))&amp;TEXT(AM11,"￥0"),COLUMN($E$1),1)</f>
        <v xml:space="preserve"> </v>
      </c>
      <c r="AY11" s="10" t="str">
        <f t="shared" ref="AY11:AY42" si="5">MID(REPT(" ",9-LEN(AM11))&amp;TEXT(AM11,"￥0"),COLUMN($F$1),1)</f>
        <v xml:space="preserve"> </v>
      </c>
      <c r="AZ11" s="10" t="str">
        <f t="shared" ref="AZ11:AZ42" si="6">MID(REPT(" ",9-LEN(AM11))&amp;TEXT(AM11,"￥0"),COLUMN($G$1),1)</f>
        <v xml:space="preserve"> </v>
      </c>
      <c r="BA11" s="10" t="str">
        <f t="shared" ref="BA11:BA42" si="7">MID(REPT(" ",9-LEN(AM11))&amp;TEXT(AM11,"￥0"),COLUMN($H$1),1)</f>
        <v xml:space="preserve"> </v>
      </c>
      <c r="BB11" s="10" t="str">
        <f t="shared" ref="BB11:BB42" si="8">MID(REPT(" ",9-LEN(AM11))&amp;TEXT(AM11,"￥0"),COLUMN($I$1),1)</f>
        <v xml:space="preserve"> </v>
      </c>
      <c r="BC11" s="11" t="str">
        <f t="shared" ref="BC11:BC42" si="9">MID(REPT(" ",9-LEN(AM11))&amp;TEXT(AM11,"￥0"),COLUMN($J$1),1)</f>
        <v>¥</v>
      </c>
      <c r="BD11" s="16">
        <f>IF(T11&amp;Y11="",AB11,"阿蘇郡小国町大字"&amp;T11&amp;"字"&amp;Y11&amp;"地内")</f>
        <v>0</v>
      </c>
      <c r="BE11" s="15" t="s">
        <v>5</v>
      </c>
      <c r="BG11" s="26">
        <v>1</v>
      </c>
    </row>
    <row r="12" spans="2:59" ht="22.5" customHeight="1">
      <c r="B12" s="2">
        <v>2</v>
      </c>
      <c r="C12" s="37"/>
      <c r="D12" s="35"/>
      <c r="E12" s="35"/>
      <c r="F12" s="36"/>
      <c r="G12" s="38"/>
      <c r="H12" s="39"/>
      <c r="I12" s="39"/>
      <c r="J12" s="39"/>
      <c r="K12" s="39"/>
      <c r="L12" s="39"/>
      <c r="M12" s="39"/>
      <c r="N12" s="39"/>
      <c r="O12" s="39"/>
      <c r="P12" s="39"/>
      <c r="Q12" s="40"/>
      <c r="R12" s="41" t="s">
        <v>3</v>
      </c>
      <c r="S12" s="42"/>
      <c r="T12" s="43"/>
      <c r="U12" s="43"/>
      <c r="V12" s="44"/>
      <c r="W12" s="41" t="s">
        <v>4</v>
      </c>
      <c r="X12" s="42"/>
      <c r="Y12" s="43"/>
      <c r="Z12" s="43"/>
      <c r="AA12" s="44"/>
      <c r="AB12" s="34"/>
      <c r="AC12" s="35"/>
      <c r="AD12" s="35"/>
      <c r="AE12" s="35"/>
      <c r="AF12" s="35"/>
      <c r="AG12" s="35"/>
      <c r="AH12" s="35"/>
      <c r="AI12" s="35"/>
      <c r="AJ12" s="35"/>
      <c r="AK12" s="35"/>
      <c r="AL12" s="36"/>
      <c r="AM12" s="31"/>
      <c r="AN12" s="32"/>
      <c r="AO12" s="32"/>
      <c r="AP12" s="32"/>
      <c r="AQ12" s="33"/>
      <c r="AT12" s="9" t="str">
        <f t="shared" si="0"/>
        <v xml:space="preserve"> </v>
      </c>
      <c r="AU12" s="10" t="str">
        <f t="shared" si="1"/>
        <v xml:space="preserve"> </v>
      </c>
      <c r="AV12" s="10" t="str">
        <f t="shared" si="2"/>
        <v xml:space="preserve"> </v>
      </c>
      <c r="AW12" s="10" t="str">
        <f t="shared" si="3"/>
        <v xml:space="preserve"> </v>
      </c>
      <c r="AX12" s="10" t="str">
        <f t="shared" si="4"/>
        <v xml:space="preserve"> </v>
      </c>
      <c r="AY12" s="10" t="str">
        <f t="shared" si="5"/>
        <v xml:space="preserve"> </v>
      </c>
      <c r="AZ12" s="10" t="str">
        <f t="shared" si="6"/>
        <v xml:space="preserve"> </v>
      </c>
      <c r="BA12" s="10" t="str">
        <f t="shared" si="7"/>
        <v xml:space="preserve"> </v>
      </c>
      <c r="BB12" s="10" t="str">
        <f t="shared" si="8"/>
        <v xml:space="preserve"> </v>
      </c>
      <c r="BC12" s="11" t="str">
        <f t="shared" si="9"/>
        <v>¥</v>
      </c>
      <c r="BD12" s="16">
        <f t="shared" ref="BD12:BD60" si="10">IF(T12&amp;Y12="",AB12,"阿蘇郡小国町大字"&amp;T12&amp;"字"&amp;Y12&amp;"地内")</f>
        <v>0</v>
      </c>
      <c r="BE12" s="15" t="s">
        <v>10</v>
      </c>
      <c r="BG12" s="26">
        <v>1</v>
      </c>
    </row>
    <row r="13" spans="2:59" ht="22.5" customHeight="1">
      <c r="B13" s="2">
        <v>3</v>
      </c>
      <c r="C13" s="37"/>
      <c r="D13" s="35"/>
      <c r="E13" s="35"/>
      <c r="F13" s="36"/>
      <c r="G13" s="38"/>
      <c r="H13" s="39"/>
      <c r="I13" s="39"/>
      <c r="J13" s="39"/>
      <c r="K13" s="39"/>
      <c r="L13" s="39"/>
      <c r="M13" s="39"/>
      <c r="N13" s="39"/>
      <c r="O13" s="39"/>
      <c r="P13" s="39"/>
      <c r="Q13" s="40"/>
      <c r="R13" s="41" t="s">
        <v>3</v>
      </c>
      <c r="S13" s="42"/>
      <c r="T13" s="43"/>
      <c r="U13" s="43"/>
      <c r="V13" s="44"/>
      <c r="W13" s="41" t="s">
        <v>4</v>
      </c>
      <c r="X13" s="42"/>
      <c r="Y13" s="43"/>
      <c r="Z13" s="43"/>
      <c r="AA13" s="44"/>
      <c r="AB13" s="34"/>
      <c r="AC13" s="35"/>
      <c r="AD13" s="35"/>
      <c r="AE13" s="35"/>
      <c r="AF13" s="35"/>
      <c r="AG13" s="35"/>
      <c r="AH13" s="35"/>
      <c r="AI13" s="35"/>
      <c r="AJ13" s="35"/>
      <c r="AK13" s="35"/>
      <c r="AL13" s="36"/>
      <c r="AM13" s="31"/>
      <c r="AN13" s="32"/>
      <c r="AO13" s="32"/>
      <c r="AP13" s="32"/>
      <c r="AQ13" s="33"/>
      <c r="AT13" s="9" t="str">
        <f t="shared" si="0"/>
        <v xml:space="preserve"> </v>
      </c>
      <c r="AU13" s="10" t="str">
        <f t="shared" si="1"/>
        <v xml:space="preserve"> </v>
      </c>
      <c r="AV13" s="10" t="str">
        <f t="shared" si="2"/>
        <v xml:space="preserve"> </v>
      </c>
      <c r="AW13" s="10" t="str">
        <f t="shared" si="3"/>
        <v xml:space="preserve"> </v>
      </c>
      <c r="AX13" s="10" t="str">
        <f t="shared" si="4"/>
        <v xml:space="preserve"> </v>
      </c>
      <c r="AY13" s="10" t="str">
        <f t="shared" si="5"/>
        <v xml:space="preserve"> </v>
      </c>
      <c r="AZ13" s="10" t="str">
        <f t="shared" si="6"/>
        <v xml:space="preserve"> </v>
      </c>
      <c r="BA13" s="10" t="str">
        <f t="shared" si="7"/>
        <v xml:space="preserve"> </v>
      </c>
      <c r="BB13" s="10" t="str">
        <f t="shared" si="8"/>
        <v xml:space="preserve"> </v>
      </c>
      <c r="BC13" s="11" t="str">
        <f t="shared" si="9"/>
        <v>¥</v>
      </c>
      <c r="BD13" s="16">
        <f t="shared" si="10"/>
        <v>0</v>
      </c>
      <c r="BE13" s="15" t="s">
        <v>9</v>
      </c>
    </row>
    <row r="14" spans="2:59" ht="22.5" customHeight="1">
      <c r="B14" s="2">
        <v>4</v>
      </c>
      <c r="C14" s="37"/>
      <c r="D14" s="35"/>
      <c r="E14" s="35"/>
      <c r="F14" s="36"/>
      <c r="G14" s="38"/>
      <c r="H14" s="39"/>
      <c r="I14" s="39"/>
      <c r="J14" s="39"/>
      <c r="K14" s="39"/>
      <c r="L14" s="39"/>
      <c r="M14" s="39"/>
      <c r="N14" s="39"/>
      <c r="O14" s="39"/>
      <c r="P14" s="39"/>
      <c r="Q14" s="40"/>
      <c r="R14" s="41" t="s">
        <v>3</v>
      </c>
      <c r="S14" s="42"/>
      <c r="T14" s="43"/>
      <c r="U14" s="43"/>
      <c r="V14" s="44"/>
      <c r="W14" s="41" t="s">
        <v>4</v>
      </c>
      <c r="X14" s="42"/>
      <c r="Y14" s="43"/>
      <c r="Z14" s="43"/>
      <c r="AA14" s="44"/>
      <c r="AB14" s="34"/>
      <c r="AC14" s="35"/>
      <c r="AD14" s="35"/>
      <c r="AE14" s="35"/>
      <c r="AF14" s="35"/>
      <c r="AG14" s="35"/>
      <c r="AH14" s="35"/>
      <c r="AI14" s="35"/>
      <c r="AJ14" s="35"/>
      <c r="AK14" s="35"/>
      <c r="AL14" s="36"/>
      <c r="AM14" s="31"/>
      <c r="AN14" s="32"/>
      <c r="AO14" s="32"/>
      <c r="AP14" s="32"/>
      <c r="AQ14" s="33"/>
      <c r="AT14" s="9" t="str">
        <f t="shared" si="0"/>
        <v xml:space="preserve"> </v>
      </c>
      <c r="AU14" s="10" t="str">
        <f t="shared" si="1"/>
        <v xml:space="preserve"> </v>
      </c>
      <c r="AV14" s="10" t="str">
        <f t="shared" si="2"/>
        <v xml:space="preserve"> </v>
      </c>
      <c r="AW14" s="10" t="str">
        <f t="shared" si="3"/>
        <v xml:space="preserve"> </v>
      </c>
      <c r="AX14" s="10" t="str">
        <f t="shared" si="4"/>
        <v xml:space="preserve"> </v>
      </c>
      <c r="AY14" s="10" t="str">
        <f t="shared" si="5"/>
        <v xml:space="preserve"> </v>
      </c>
      <c r="AZ14" s="10" t="str">
        <f t="shared" si="6"/>
        <v xml:space="preserve"> </v>
      </c>
      <c r="BA14" s="10" t="str">
        <f t="shared" si="7"/>
        <v xml:space="preserve"> </v>
      </c>
      <c r="BB14" s="10" t="str">
        <f t="shared" si="8"/>
        <v xml:space="preserve"> </v>
      </c>
      <c r="BC14" s="11" t="str">
        <f t="shared" si="9"/>
        <v>¥</v>
      </c>
      <c r="BD14" s="16">
        <f t="shared" si="10"/>
        <v>0</v>
      </c>
      <c r="BE14" s="15" t="s">
        <v>8</v>
      </c>
    </row>
    <row r="15" spans="2:59" ht="22.5" customHeight="1">
      <c r="B15" s="2">
        <v>5</v>
      </c>
      <c r="C15" s="37"/>
      <c r="D15" s="35"/>
      <c r="E15" s="35"/>
      <c r="F15" s="36"/>
      <c r="G15" s="38"/>
      <c r="H15" s="39"/>
      <c r="I15" s="39"/>
      <c r="J15" s="39"/>
      <c r="K15" s="39"/>
      <c r="L15" s="39"/>
      <c r="M15" s="39"/>
      <c r="N15" s="39"/>
      <c r="O15" s="39"/>
      <c r="P15" s="39"/>
      <c r="Q15" s="40"/>
      <c r="R15" s="41" t="s">
        <v>3</v>
      </c>
      <c r="S15" s="42"/>
      <c r="T15" s="43"/>
      <c r="U15" s="43"/>
      <c r="V15" s="44"/>
      <c r="W15" s="41" t="s">
        <v>4</v>
      </c>
      <c r="X15" s="42"/>
      <c r="Y15" s="43"/>
      <c r="Z15" s="43"/>
      <c r="AA15" s="44"/>
      <c r="AB15" s="34"/>
      <c r="AC15" s="35"/>
      <c r="AD15" s="35"/>
      <c r="AE15" s="35"/>
      <c r="AF15" s="35"/>
      <c r="AG15" s="35"/>
      <c r="AH15" s="35"/>
      <c r="AI15" s="35"/>
      <c r="AJ15" s="35"/>
      <c r="AK15" s="35"/>
      <c r="AL15" s="36"/>
      <c r="AM15" s="31"/>
      <c r="AN15" s="32"/>
      <c r="AO15" s="32"/>
      <c r="AP15" s="32"/>
      <c r="AQ15" s="33"/>
      <c r="AT15" s="9" t="str">
        <f t="shared" si="0"/>
        <v xml:space="preserve"> </v>
      </c>
      <c r="AU15" s="10" t="str">
        <f t="shared" si="1"/>
        <v xml:space="preserve"> </v>
      </c>
      <c r="AV15" s="10" t="str">
        <f t="shared" si="2"/>
        <v xml:space="preserve"> </v>
      </c>
      <c r="AW15" s="10" t="str">
        <f t="shared" si="3"/>
        <v xml:space="preserve"> </v>
      </c>
      <c r="AX15" s="10" t="str">
        <f t="shared" si="4"/>
        <v xml:space="preserve"> </v>
      </c>
      <c r="AY15" s="10" t="str">
        <f t="shared" si="5"/>
        <v xml:space="preserve"> </v>
      </c>
      <c r="AZ15" s="10" t="str">
        <f t="shared" si="6"/>
        <v xml:space="preserve"> </v>
      </c>
      <c r="BA15" s="10" t="str">
        <f t="shared" si="7"/>
        <v xml:space="preserve"> </v>
      </c>
      <c r="BB15" s="10" t="str">
        <f t="shared" si="8"/>
        <v xml:space="preserve"> </v>
      </c>
      <c r="BC15" s="11" t="str">
        <f t="shared" si="9"/>
        <v>¥</v>
      </c>
      <c r="BD15" s="16">
        <f t="shared" si="10"/>
        <v>0</v>
      </c>
      <c r="BE15" s="15" t="s">
        <v>7</v>
      </c>
    </row>
    <row r="16" spans="2:59" ht="22.5" customHeight="1">
      <c r="B16" s="2">
        <v>6</v>
      </c>
      <c r="C16" s="37"/>
      <c r="D16" s="35"/>
      <c r="E16" s="35"/>
      <c r="F16" s="36"/>
      <c r="G16" s="38"/>
      <c r="H16" s="39"/>
      <c r="I16" s="39"/>
      <c r="J16" s="39"/>
      <c r="K16" s="39"/>
      <c r="L16" s="39"/>
      <c r="M16" s="39"/>
      <c r="N16" s="39"/>
      <c r="O16" s="39"/>
      <c r="P16" s="39"/>
      <c r="Q16" s="40"/>
      <c r="R16" s="41" t="s">
        <v>3</v>
      </c>
      <c r="S16" s="42"/>
      <c r="T16" s="43"/>
      <c r="U16" s="43"/>
      <c r="V16" s="44"/>
      <c r="W16" s="41" t="s">
        <v>4</v>
      </c>
      <c r="X16" s="42"/>
      <c r="Y16" s="43"/>
      <c r="Z16" s="43"/>
      <c r="AA16" s="44"/>
      <c r="AB16" s="34"/>
      <c r="AC16" s="35"/>
      <c r="AD16" s="35"/>
      <c r="AE16" s="35"/>
      <c r="AF16" s="35"/>
      <c r="AG16" s="35"/>
      <c r="AH16" s="35"/>
      <c r="AI16" s="35"/>
      <c r="AJ16" s="35"/>
      <c r="AK16" s="35"/>
      <c r="AL16" s="36"/>
      <c r="AM16" s="31"/>
      <c r="AN16" s="32"/>
      <c r="AO16" s="32"/>
      <c r="AP16" s="32"/>
      <c r="AQ16" s="33"/>
      <c r="AT16" s="9" t="str">
        <f t="shared" si="0"/>
        <v xml:space="preserve"> </v>
      </c>
      <c r="AU16" s="10" t="str">
        <f t="shared" si="1"/>
        <v xml:space="preserve"> </v>
      </c>
      <c r="AV16" s="10" t="str">
        <f t="shared" si="2"/>
        <v xml:space="preserve"> </v>
      </c>
      <c r="AW16" s="10" t="str">
        <f t="shared" si="3"/>
        <v xml:space="preserve"> </v>
      </c>
      <c r="AX16" s="10" t="str">
        <f t="shared" si="4"/>
        <v xml:space="preserve"> </v>
      </c>
      <c r="AY16" s="10" t="str">
        <f t="shared" si="5"/>
        <v xml:space="preserve"> </v>
      </c>
      <c r="AZ16" s="10" t="str">
        <f t="shared" si="6"/>
        <v xml:space="preserve"> </v>
      </c>
      <c r="BA16" s="10" t="str">
        <f t="shared" si="7"/>
        <v xml:space="preserve"> </v>
      </c>
      <c r="BB16" s="10" t="str">
        <f t="shared" si="8"/>
        <v xml:space="preserve"> </v>
      </c>
      <c r="BC16" s="11" t="str">
        <f t="shared" si="9"/>
        <v>¥</v>
      </c>
      <c r="BD16" s="16">
        <f t="shared" si="10"/>
        <v>0</v>
      </c>
      <c r="BE16" s="15" t="s">
        <v>6</v>
      </c>
    </row>
    <row r="17" spans="2:56" ht="22.5" customHeight="1">
      <c r="B17" s="2">
        <v>7</v>
      </c>
      <c r="C17" s="37"/>
      <c r="D17" s="35"/>
      <c r="E17" s="35"/>
      <c r="F17" s="36"/>
      <c r="G17" s="38"/>
      <c r="H17" s="39"/>
      <c r="I17" s="39"/>
      <c r="J17" s="39"/>
      <c r="K17" s="39"/>
      <c r="L17" s="39"/>
      <c r="M17" s="39"/>
      <c r="N17" s="39"/>
      <c r="O17" s="39"/>
      <c r="P17" s="39"/>
      <c r="Q17" s="40"/>
      <c r="R17" s="41" t="s">
        <v>3</v>
      </c>
      <c r="S17" s="42"/>
      <c r="T17" s="43"/>
      <c r="U17" s="43"/>
      <c r="V17" s="44"/>
      <c r="W17" s="41" t="s">
        <v>4</v>
      </c>
      <c r="X17" s="42"/>
      <c r="Y17" s="43"/>
      <c r="Z17" s="43"/>
      <c r="AA17" s="44"/>
      <c r="AB17" s="34"/>
      <c r="AC17" s="35"/>
      <c r="AD17" s="35"/>
      <c r="AE17" s="35"/>
      <c r="AF17" s="35"/>
      <c r="AG17" s="35"/>
      <c r="AH17" s="35"/>
      <c r="AI17" s="35"/>
      <c r="AJ17" s="35"/>
      <c r="AK17" s="35"/>
      <c r="AL17" s="36"/>
      <c r="AM17" s="31"/>
      <c r="AN17" s="32"/>
      <c r="AO17" s="32"/>
      <c r="AP17" s="32"/>
      <c r="AQ17" s="33"/>
      <c r="AT17" s="9" t="str">
        <f t="shared" si="0"/>
        <v xml:space="preserve"> </v>
      </c>
      <c r="AU17" s="10" t="str">
        <f t="shared" si="1"/>
        <v xml:space="preserve"> </v>
      </c>
      <c r="AV17" s="10" t="str">
        <f t="shared" si="2"/>
        <v xml:space="preserve"> </v>
      </c>
      <c r="AW17" s="10" t="str">
        <f t="shared" si="3"/>
        <v xml:space="preserve"> </v>
      </c>
      <c r="AX17" s="10" t="str">
        <f t="shared" si="4"/>
        <v xml:space="preserve"> </v>
      </c>
      <c r="AY17" s="10" t="str">
        <f t="shared" si="5"/>
        <v xml:space="preserve"> </v>
      </c>
      <c r="AZ17" s="10" t="str">
        <f t="shared" si="6"/>
        <v xml:space="preserve"> </v>
      </c>
      <c r="BA17" s="10" t="str">
        <f t="shared" si="7"/>
        <v xml:space="preserve"> </v>
      </c>
      <c r="BB17" s="10" t="str">
        <f t="shared" si="8"/>
        <v xml:space="preserve"> </v>
      </c>
      <c r="BC17" s="11" t="str">
        <f t="shared" si="9"/>
        <v>¥</v>
      </c>
      <c r="BD17" s="16">
        <f t="shared" si="10"/>
        <v>0</v>
      </c>
    </row>
    <row r="18" spans="2:56" ht="22.5" customHeight="1">
      <c r="B18" s="2">
        <v>8</v>
      </c>
      <c r="C18" s="37"/>
      <c r="D18" s="35"/>
      <c r="E18" s="35"/>
      <c r="F18" s="36"/>
      <c r="G18" s="38"/>
      <c r="H18" s="39"/>
      <c r="I18" s="39"/>
      <c r="J18" s="39"/>
      <c r="K18" s="39"/>
      <c r="L18" s="39"/>
      <c r="M18" s="39"/>
      <c r="N18" s="39"/>
      <c r="O18" s="39"/>
      <c r="P18" s="39"/>
      <c r="Q18" s="40"/>
      <c r="R18" s="41" t="s">
        <v>3</v>
      </c>
      <c r="S18" s="42"/>
      <c r="T18" s="43"/>
      <c r="U18" s="43"/>
      <c r="V18" s="44"/>
      <c r="W18" s="41" t="s">
        <v>4</v>
      </c>
      <c r="X18" s="42"/>
      <c r="Y18" s="43"/>
      <c r="Z18" s="43"/>
      <c r="AA18" s="44"/>
      <c r="AB18" s="34"/>
      <c r="AC18" s="35"/>
      <c r="AD18" s="35"/>
      <c r="AE18" s="35"/>
      <c r="AF18" s="35"/>
      <c r="AG18" s="35"/>
      <c r="AH18" s="35"/>
      <c r="AI18" s="35"/>
      <c r="AJ18" s="35"/>
      <c r="AK18" s="35"/>
      <c r="AL18" s="36"/>
      <c r="AM18" s="31"/>
      <c r="AN18" s="32"/>
      <c r="AO18" s="32"/>
      <c r="AP18" s="32"/>
      <c r="AQ18" s="33"/>
      <c r="AT18" s="9" t="str">
        <f t="shared" si="0"/>
        <v xml:space="preserve"> </v>
      </c>
      <c r="AU18" s="10" t="str">
        <f t="shared" si="1"/>
        <v xml:space="preserve"> </v>
      </c>
      <c r="AV18" s="10" t="str">
        <f t="shared" si="2"/>
        <v xml:space="preserve"> </v>
      </c>
      <c r="AW18" s="10" t="str">
        <f t="shared" si="3"/>
        <v xml:space="preserve"> </v>
      </c>
      <c r="AX18" s="10" t="str">
        <f t="shared" si="4"/>
        <v xml:space="preserve"> </v>
      </c>
      <c r="AY18" s="10" t="str">
        <f t="shared" si="5"/>
        <v xml:space="preserve"> </v>
      </c>
      <c r="AZ18" s="10" t="str">
        <f t="shared" si="6"/>
        <v xml:space="preserve"> </v>
      </c>
      <c r="BA18" s="10" t="str">
        <f t="shared" si="7"/>
        <v xml:space="preserve"> </v>
      </c>
      <c r="BB18" s="10" t="str">
        <f t="shared" si="8"/>
        <v xml:space="preserve"> </v>
      </c>
      <c r="BC18" s="11" t="str">
        <f t="shared" si="9"/>
        <v>¥</v>
      </c>
      <c r="BD18" s="16">
        <f t="shared" si="10"/>
        <v>0</v>
      </c>
    </row>
    <row r="19" spans="2:56" ht="22.5" customHeight="1">
      <c r="B19" s="2">
        <v>9</v>
      </c>
      <c r="C19" s="37"/>
      <c r="D19" s="35"/>
      <c r="E19" s="35"/>
      <c r="F19" s="36"/>
      <c r="G19" s="38"/>
      <c r="H19" s="39"/>
      <c r="I19" s="39"/>
      <c r="J19" s="39"/>
      <c r="K19" s="39"/>
      <c r="L19" s="39"/>
      <c r="M19" s="39"/>
      <c r="N19" s="39"/>
      <c r="O19" s="39"/>
      <c r="P19" s="39"/>
      <c r="Q19" s="40"/>
      <c r="R19" s="41" t="s">
        <v>3</v>
      </c>
      <c r="S19" s="42"/>
      <c r="T19" s="43"/>
      <c r="U19" s="43"/>
      <c r="V19" s="44"/>
      <c r="W19" s="41" t="s">
        <v>4</v>
      </c>
      <c r="X19" s="42"/>
      <c r="Y19" s="43"/>
      <c r="Z19" s="43"/>
      <c r="AA19" s="44"/>
      <c r="AB19" s="34"/>
      <c r="AC19" s="35"/>
      <c r="AD19" s="35"/>
      <c r="AE19" s="35"/>
      <c r="AF19" s="35"/>
      <c r="AG19" s="35"/>
      <c r="AH19" s="35"/>
      <c r="AI19" s="35"/>
      <c r="AJ19" s="35"/>
      <c r="AK19" s="35"/>
      <c r="AL19" s="36"/>
      <c r="AM19" s="31"/>
      <c r="AN19" s="32"/>
      <c r="AO19" s="32"/>
      <c r="AP19" s="32"/>
      <c r="AQ19" s="33"/>
      <c r="AT19" s="9" t="str">
        <f t="shared" si="0"/>
        <v xml:space="preserve"> </v>
      </c>
      <c r="AU19" s="10" t="str">
        <f t="shared" si="1"/>
        <v xml:space="preserve"> </v>
      </c>
      <c r="AV19" s="10" t="str">
        <f t="shared" si="2"/>
        <v xml:space="preserve"> </v>
      </c>
      <c r="AW19" s="10" t="str">
        <f t="shared" si="3"/>
        <v xml:space="preserve"> </v>
      </c>
      <c r="AX19" s="10" t="str">
        <f t="shared" si="4"/>
        <v xml:space="preserve"> </v>
      </c>
      <c r="AY19" s="10" t="str">
        <f t="shared" si="5"/>
        <v xml:space="preserve"> </v>
      </c>
      <c r="AZ19" s="10" t="str">
        <f t="shared" si="6"/>
        <v xml:space="preserve"> </v>
      </c>
      <c r="BA19" s="10" t="str">
        <f t="shared" si="7"/>
        <v xml:space="preserve"> </v>
      </c>
      <c r="BB19" s="10" t="str">
        <f t="shared" si="8"/>
        <v xml:space="preserve"> </v>
      </c>
      <c r="BC19" s="11" t="str">
        <f t="shared" si="9"/>
        <v>¥</v>
      </c>
      <c r="BD19" s="16">
        <f t="shared" si="10"/>
        <v>0</v>
      </c>
    </row>
    <row r="20" spans="2:56" ht="22.5" customHeight="1">
      <c r="B20" s="2">
        <v>10</v>
      </c>
      <c r="C20" s="37"/>
      <c r="D20" s="35"/>
      <c r="E20" s="35"/>
      <c r="F20" s="36"/>
      <c r="G20" s="38"/>
      <c r="H20" s="39"/>
      <c r="I20" s="39"/>
      <c r="J20" s="39"/>
      <c r="K20" s="39"/>
      <c r="L20" s="39"/>
      <c r="M20" s="39"/>
      <c r="N20" s="39"/>
      <c r="O20" s="39"/>
      <c r="P20" s="39"/>
      <c r="Q20" s="40"/>
      <c r="R20" s="41" t="s">
        <v>3</v>
      </c>
      <c r="S20" s="42"/>
      <c r="T20" s="43"/>
      <c r="U20" s="43"/>
      <c r="V20" s="44"/>
      <c r="W20" s="41" t="s">
        <v>4</v>
      </c>
      <c r="X20" s="42"/>
      <c r="Y20" s="43"/>
      <c r="Z20" s="43"/>
      <c r="AA20" s="44"/>
      <c r="AB20" s="34"/>
      <c r="AC20" s="35"/>
      <c r="AD20" s="35"/>
      <c r="AE20" s="35"/>
      <c r="AF20" s="35"/>
      <c r="AG20" s="35"/>
      <c r="AH20" s="35"/>
      <c r="AI20" s="35"/>
      <c r="AJ20" s="35"/>
      <c r="AK20" s="35"/>
      <c r="AL20" s="36"/>
      <c r="AM20" s="31"/>
      <c r="AN20" s="32"/>
      <c r="AO20" s="32"/>
      <c r="AP20" s="32"/>
      <c r="AQ20" s="33"/>
      <c r="AT20" s="9" t="str">
        <f t="shared" si="0"/>
        <v xml:space="preserve"> </v>
      </c>
      <c r="AU20" s="10" t="str">
        <f t="shared" si="1"/>
        <v xml:space="preserve"> </v>
      </c>
      <c r="AV20" s="10" t="str">
        <f t="shared" si="2"/>
        <v xml:space="preserve"> </v>
      </c>
      <c r="AW20" s="10" t="str">
        <f t="shared" si="3"/>
        <v xml:space="preserve"> </v>
      </c>
      <c r="AX20" s="10" t="str">
        <f t="shared" si="4"/>
        <v xml:space="preserve"> </v>
      </c>
      <c r="AY20" s="10" t="str">
        <f t="shared" si="5"/>
        <v xml:space="preserve"> </v>
      </c>
      <c r="AZ20" s="10" t="str">
        <f t="shared" si="6"/>
        <v xml:space="preserve"> </v>
      </c>
      <c r="BA20" s="10" t="str">
        <f t="shared" si="7"/>
        <v xml:space="preserve"> </v>
      </c>
      <c r="BB20" s="10" t="str">
        <f t="shared" si="8"/>
        <v xml:space="preserve"> </v>
      </c>
      <c r="BC20" s="11" t="str">
        <f t="shared" si="9"/>
        <v>¥</v>
      </c>
      <c r="BD20" s="16">
        <f t="shared" si="10"/>
        <v>0</v>
      </c>
    </row>
    <row r="21" spans="2:56" ht="22.5" customHeight="1">
      <c r="B21" s="2">
        <v>11</v>
      </c>
      <c r="C21" s="37"/>
      <c r="D21" s="35"/>
      <c r="E21" s="35"/>
      <c r="F21" s="36"/>
      <c r="G21" s="38"/>
      <c r="H21" s="39"/>
      <c r="I21" s="39"/>
      <c r="J21" s="39"/>
      <c r="K21" s="39"/>
      <c r="L21" s="39"/>
      <c r="M21" s="39"/>
      <c r="N21" s="39"/>
      <c r="O21" s="39"/>
      <c r="P21" s="39"/>
      <c r="Q21" s="40"/>
      <c r="R21" s="41" t="s">
        <v>3</v>
      </c>
      <c r="S21" s="42"/>
      <c r="T21" s="43"/>
      <c r="U21" s="43"/>
      <c r="V21" s="44"/>
      <c r="W21" s="41" t="s">
        <v>4</v>
      </c>
      <c r="X21" s="42"/>
      <c r="Y21" s="43"/>
      <c r="Z21" s="43"/>
      <c r="AA21" s="44"/>
      <c r="AB21" s="34"/>
      <c r="AC21" s="35"/>
      <c r="AD21" s="35"/>
      <c r="AE21" s="35"/>
      <c r="AF21" s="35"/>
      <c r="AG21" s="35"/>
      <c r="AH21" s="35"/>
      <c r="AI21" s="35"/>
      <c r="AJ21" s="35"/>
      <c r="AK21" s="35"/>
      <c r="AL21" s="36"/>
      <c r="AM21" s="31"/>
      <c r="AN21" s="32"/>
      <c r="AO21" s="32"/>
      <c r="AP21" s="32"/>
      <c r="AQ21" s="33"/>
      <c r="AT21" s="9" t="str">
        <f t="shared" si="0"/>
        <v xml:space="preserve"> </v>
      </c>
      <c r="AU21" s="10" t="str">
        <f t="shared" si="1"/>
        <v xml:space="preserve"> </v>
      </c>
      <c r="AV21" s="10" t="str">
        <f t="shared" si="2"/>
        <v xml:space="preserve"> </v>
      </c>
      <c r="AW21" s="10" t="str">
        <f t="shared" si="3"/>
        <v xml:space="preserve"> </v>
      </c>
      <c r="AX21" s="10" t="str">
        <f t="shared" si="4"/>
        <v xml:space="preserve"> </v>
      </c>
      <c r="AY21" s="10" t="str">
        <f t="shared" si="5"/>
        <v xml:space="preserve"> </v>
      </c>
      <c r="AZ21" s="10" t="str">
        <f t="shared" si="6"/>
        <v xml:space="preserve"> </v>
      </c>
      <c r="BA21" s="10" t="str">
        <f t="shared" si="7"/>
        <v xml:space="preserve"> </v>
      </c>
      <c r="BB21" s="10" t="str">
        <f t="shared" si="8"/>
        <v xml:space="preserve"> </v>
      </c>
      <c r="BC21" s="11" t="str">
        <f t="shared" si="9"/>
        <v>¥</v>
      </c>
      <c r="BD21" s="16">
        <f t="shared" si="10"/>
        <v>0</v>
      </c>
    </row>
    <row r="22" spans="2:56" ht="22.5" customHeight="1">
      <c r="B22" s="2">
        <v>12</v>
      </c>
      <c r="C22" s="37"/>
      <c r="D22" s="35"/>
      <c r="E22" s="35"/>
      <c r="F22" s="36"/>
      <c r="G22" s="38"/>
      <c r="H22" s="39"/>
      <c r="I22" s="39"/>
      <c r="J22" s="39"/>
      <c r="K22" s="39"/>
      <c r="L22" s="39"/>
      <c r="M22" s="39"/>
      <c r="N22" s="39"/>
      <c r="O22" s="39"/>
      <c r="P22" s="39"/>
      <c r="Q22" s="40"/>
      <c r="R22" s="41" t="s">
        <v>3</v>
      </c>
      <c r="S22" s="42"/>
      <c r="T22" s="43"/>
      <c r="U22" s="43"/>
      <c r="V22" s="44"/>
      <c r="W22" s="41" t="s">
        <v>4</v>
      </c>
      <c r="X22" s="42"/>
      <c r="Y22" s="43"/>
      <c r="Z22" s="43"/>
      <c r="AA22" s="44"/>
      <c r="AB22" s="34"/>
      <c r="AC22" s="35"/>
      <c r="AD22" s="35"/>
      <c r="AE22" s="35"/>
      <c r="AF22" s="35"/>
      <c r="AG22" s="35"/>
      <c r="AH22" s="35"/>
      <c r="AI22" s="35"/>
      <c r="AJ22" s="35"/>
      <c r="AK22" s="35"/>
      <c r="AL22" s="36"/>
      <c r="AM22" s="31"/>
      <c r="AN22" s="32"/>
      <c r="AO22" s="32"/>
      <c r="AP22" s="32"/>
      <c r="AQ22" s="33"/>
      <c r="AT22" s="9" t="str">
        <f t="shared" si="0"/>
        <v xml:space="preserve"> </v>
      </c>
      <c r="AU22" s="10" t="str">
        <f t="shared" si="1"/>
        <v xml:space="preserve"> </v>
      </c>
      <c r="AV22" s="10" t="str">
        <f t="shared" si="2"/>
        <v xml:space="preserve"> </v>
      </c>
      <c r="AW22" s="10" t="str">
        <f t="shared" si="3"/>
        <v xml:space="preserve"> </v>
      </c>
      <c r="AX22" s="10" t="str">
        <f t="shared" si="4"/>
        <v xml:space="preserve"> </v>
      </c>
      <c r="AY22" s="10" t="str">
        <f t="shared" si="5"/>
        <v xml:space="preserve"> </v>
      </c>
      <c r="AZ22" s="10" t="str">
        <f t="shared" si="6"/>
        <v xml:space="preserve"> </v>
      </c>
      <c r="BA22" s="10" t="str">
        <f t="shared" si="7"/>
        <v xml:space="preserve"> </v>
      </c>
      <c r="BB22" s="10" t="str">
        <f t="shared" si="8"/>
        <v xml:space="preserve"> </v>
      </c>
      <c r="BC22" s="11" t="str">
        <f t="shared" si="9"/>
        <v>¥</v>
      </c>
      <c r="BD22" s="16">
        <f t="shared" si="10"/>
        <v>0</v>
      </c>
    </row>
    <row r="23" spans="2:56" ht="22.5" customHeight="1">
      <c r="B23" s="2">
        <v>13</v>
      </c>
      <c r="C23" s="37"/>
      <c r="D23" s="35"/>
      <c r="E23" s="35"/>
      <c r="F23" s="36"/>
      <c r="G23" s="38"/>
      <c r="H23" s="39"/>
      <c r="I23" s="39"/>
      <c r="J23" s="39"/>
      <c r="K23" s="39"/>
      <c r="L23" s="39"/>
      <c r="M23" s="39"/>
      <c r="N23" s="39"/>
      <c r="O23" s="39"/>
      <c r="P23" s="39"/>
      <c r="Q23" s="40"/>
      <c r="R23" s="41" t="s">
        <v>3</v>
      </c>
      <c r="S23" s="42"/>
      <c r="T23" s="43"/>
      <c r="U23" s="43"/>
      <c r="V23" s="44"/>
      <c r="W23" s="41" t="s">
        <v>4</v>
      </c>
      <c r="X23" s="42"/>
      <c r="Y23" s="43"/>
      <c r="Z23" s="43"/>
      <c r="AA23" s="44"/>
      <c r="AB23" s="34"/>
      <c r="AC23" s="35"/>
      <c r="AD23" s="35"/>
      <c r="AE23" s="35"/>
      <c r="AF23" s="35"/>
      <c r="AG23" s="35"/>
      <c r="AH23" s="35"/>
      <c r="AI23" s="35"/>
      <c r="AJ23" s="35"/>
      <c r="AK23" s="35"/>
      <c r="AL23" s="36"/>
      <c r="AM23" s="31"/>
      <c r="AN23" s="32"/>
      <c r="AO23" s="32"/>
      <c r="AP23" s="32"/>
      <c r="AQ23" s="33"/>
      <c r="AT23" s="9" t="str">
        <f t="shared" si="0"/>
        <v xml:space="preserve"> </v>
      </c>
      <c r="AU23" s="10" t="str">
        <f t="shared" si="1"/>
        <v xml:space="preserve"> </v>
      </c>
      <c r="AV23" s="10" t="str">
        <f t="shared" si="2"/>
        <v xml:space="preserve"> </v>
      </c>
      <c r="AW23" s="10" t="str">
        <f t="shared" si="3"/>
        <v xml:space="preserve"> </v>
      </c>
      <c r="AX23" s="10" t="str">
        <f t="shared" si="4"/>
        <v xml:space="preserve"> </v>
      </c>
      <c r="AY23" s="10" t="str">
        <f t="shared" si="5"/>
        <v xml:space="preserve"> </v>
      </c>
      <c r="AZ23" s="10" t="str">
        <f t="shared" si="6"/>
        <v xml:space="preserve"> </v>
      </c>
      <c r="BA23" s="10" t="str">
        <f t="shared" si="7"/>
        <v xml:space="preserve"> </v>
      </c>
      <c r="BB23" s="10" t="str">
        <f t="shared" si="8"/>
        <v xml:space="preserve"> </v>
      </c>
      <c r="BC23" s="11" t="str">
        <f t="shared" si="9"/>
        <v>¥</v>
      </c>
      <c r="BD23" s="16">
        <f t="shared" si="10"/>
        <v>0</v>
      </c>
    </row>
    <row r="24" spans="2:56" ht="22.5" customHeight="1">
      <c r="B24" s="2">
        <v>14</v>
      </c>
      <c r="C24" s="37"/>
      <c r="D24" s="35"/>
      <c r="E24" s="35"/>
      <c r="F24" s="36"/>
      <c r="G24" s="38"/>
      <c r="H24" s="39"/>
      <c r="I24" s="39"/>
      <c r="J24" s="39"/>
      <c r="K24" s="39"/>
      <c r="L24" s="39"/>
      <c r="M24" s="39"/>
      <c r="N24" s="39"/>
      <c r="O24" s="39"/>
      <c r="P24" s="39"/>
      <c r="Q24" s="40"/>
      <c r="R24" s="41" t="s">
        <v>3</v>
      </c>
      <c r="S24" s="42"/>
      <c r="T24" s="43"/>
      <c r="U24" s="43"/>
      <c r="V24" s="44"/>
      <c r="W24" s="41" t="s">
        <v>4</v>
      </c>
      <c r="X24" s="42"/>
      <c r="Y24" s="43"/>
      <c r="Z24" s="43"/>
      <c r="AA24" s="44"/>
      <c r="AB24" s="34"/>
      <c r="AC24" s="35"/>
      <c r="AD24" s="35"/>
      <c r="AE24" s="35"/>
      <c r="AF24" s="35"/>
      <c r="AG24" s="35"/>
      <c r="AH24" s="35"/>
      <c r="AI24" s="35"/>
      <c r="AJ24" s="35"/>
      <c r="AK24" s="35"/>
      <c r="AL24" s="36"/>
      <c r="AM24" s="31"/>
      <c r="AN24" s="32"/>
      <c r="AO24" s="32"/>
      <c r="AP24" s="32"/>
      <c r="AQ24" s="33"/>
      <c r="AT24" s="9" t="str">
        <f t="shared" si="0"/>
        <v xml:space="preserve"> </v>
      </c>
      <c r="AU24" s="10" t="str">
        <f t="shared" si="1"/>
        <v xml:space="preserve"> </v>
      </c>
      <c r="AV24" s="10" t="str">
        <f t="shared" si="2"/>
        <v xml:space="preserve"> </v>
      </c>
      <c r="AW24" s="10" t="str">
        <f t="shared" si="3"/>
        <v xml:space="preserve"> </v>
      </c>
      <c r="AX24" s="10" t="str">
        <f t="shared" si="4"/>
        <v xml:space="preserve"> </v>
      </c>
      <c r="AY24" s="10" t="str">
        <f t="shared" si="5"/>
        <v xml:space="preserve"> </v>
      </c>
      <c r="AZ24" s="10" t="str">
        <f t="shared" si="6"/>
        <v xml:space="preserve"> </v>
      </c>
      <c r="BA24" s="10" t="str">
        <f t="shared" si="7"/>
        <v xml:space="preserve"> </v>
      </c>
      <c r="BB24" s="10" t="str">
        <f t="shared" si="8"/>
        <v xml:space="preserve"> </v>
      </c>
      <c r="BC24" s="11" t="str">
        <f t="shared" si="9"/>
        <v>¥</v>
      </c>
      <c r="BD24" s="16">
        <f t="shared" si="10"/>
        <v>0</v>
      </c>
    </row>
    <row r="25" spans="2:56" ht="22.5" customHeight="1">
      <c r="B25" s="2">
        <v>15</v>
      </c>
      <c r="C25" s="37"/>
      <c r="D25" s="35"/>
      <c r="E25" s="35"/>
      <c r="F25" s="36"/>
      <c r="G25" s="38"/>
      <c r="H25" s="39"/>
      <c r="I25" s="39"/>
      <c r="J25" s="39"/>
      <c r="K25" s="39"/>
      <c r="L25" s="39"/>
      <c r="M25" s="39"/>
      <c r="N25" s="39"/>
      <c r="O25" s="39"/>
      <c r="P25" s="39"/>
      <c r="Q25" s="40"/>
      <c r="R25" s="41" t="s">
        <v>3</v>
      </c>
      <c r="S25" s="42"/>
      <c r="T25" s="43"/>
      <c r="U25" s="43"/>
      <c r="V25" s="44"/>
      <c r="W25" s="41" t="s">
        <v>4</v>
      </c>
      <c r="X25" s="42"/>
      <c r="Y25" s="43"/>
      <c r="Z25" s="43"/>
      <c r="AA25" s="44"/>
      <c r="AB25" s="34"/>
      <c r="AC25" s="35"/>
      <c r="AD25" s="35"/>
      <c r="AE25" s="35"/>
      <c r="AF25" s="35"/>
      <c r="AG25" s="35"/>
      <c r="AH25" s="35"/>
      <c r="AI25" s="35"/>
      <c r="AJ25" s="35"/>
      <c r="AK25" s="35"/>
      <c r="AL25" s="36"/>
      <c r="AM25" s="31"/>
      <c r="AN25" s="32"/>
      <c r="AO25" s="32"/>
      <c r="AP25" s="32"/>
      <c r="AQ25" s="33"/>
      <c r="AT25" s="9" t="str">
        <f t="shared" si="0"/>
        <v xml:space="preserve"> </v>
      </c>
      <c r="AU25" s="10" t="str">
        <f t="shared" si="1"/>
        <v xml:space="preserve"> </v>
      </c>
      <c r="AV25" s="10" t="str">
        <f t="shared" si="2"/>
        <v xml:space="preserve"> </v>
      </c>
      <c r="AW25" s="10" t="str">
        <f t="shared" si="3"/>
        <v xml:space="preserve"> </v>
      </c>
      <c r="AX25" s="10" t="str">
        <f t="shared" si="4"/>
        <v xml:space="preserve"> </v>
      </c>
      <c r="AY25" s="10" t="str">
        <f t="shared" si="5"/>
        <v xml:space="preserve"> </v>
      </c>
      <c r="AZ25" s="10" t="str">
        <f t="shared" si="6"/>
        <v xml:space="preserve"> </v>
      </c>
      <c r="BA25" s="10" t="str">
        <f t="shared" si="7"/>
        <v xml:space="preserve"> </v>
      </c>
      <c r="BB25" s="10" t="str">
        <f t="shared" si="8"/>
        <v xml:space="preserve"> </v>
      </c>
      <c r="BC25" s="11" t="str">
        <f t="shared" si="9"/>
        <v>¥</v>
      </c>
      <c r="BD25" s="16">
        <f t="shared" si="10"/>
        <v>0</v>
      </c>
    </row>
    <row r="26" spans="2:56" ht="22.5" customHeight="1">
      <c r="B26" s="2">
        <v>16</v>
      </c>
      <c r="C26" s="37"/>
      <c r="D26" s="35"/>
      <c r="E26" s="35"/>
      <c r="F26" s="36"/>
      <c r="G26" s="38"/>
      <c r="H26" s="39"/>
      <c r="I26" s="39"/>
      <c r="J26" s="39"/>
      <c r="K26" s="39"/>
      <c r="L26" s="39"/>
      <c r="M26" s="39"/>
      <c r="N26" s="39"/>
      <c r="O26" s="39"/>
      <c r="P26" s="39"/>
      <c r="Q26" s="40"/>
      <c r="R26" s="41" t="s">
        <v>3</v>
      </c>
      <c r="S26" s="42"/>
      <c r="T26" s="43"/>
      <c r="U26" s="43"/>
      <c r="V26" s="44"/>
      <c r="W26" s="41" t="s">
        <v>4</v>
      </c>
      <c r="X26" s="42"/>
      <c r="Y26" s="43"/>
      <c r="Z26" s="43"/>
      <c r="AA26" s="44"/>
      <c r="AB26" s="34"/>
      <c r="AC26" s="35"/>
      <c r="AD26" s="35"/>
      <c r="AE26" s="35"/>
      <c r="AF26" s="35"/>
      <c r="AG26" s="35"/>
      <c r="AH26" s="35"/>
      <c r="AI26" s="35"/>
      <c r="AJ26" s="35"/>
      <c r="AK26" s="35"/>
      <c r="AL26" s="36"/>
      <c r="AM26" s="31"/>
      <c r="AN26" s="32"/>
      <c r="AO26" s="32"/>
      <c r="AP26" s="32"/>
      <c r="AQ26" s="33"/>
      <c r="AT26" s="9" t="str">
        <f t="shared" si="0"/>
        <v xml:space="preserve"> </v>
      </c>
      <c r="AU26" s="10" t="str">
        <f t="shared" si="1"/>
        <v xml:space="preserve"> </v>
      </c>
      <c r="AV26" s="10" t="str">
        <f t="shared" si="2"/>
        <v xml:space="preserve"> </v>
      </c>
      <c r="AW26" s="10" t="str">
        <f t="shared" si="3"/>
        <v xml:space="preserve"> </v>
      </c>
      <c r="AX26" s="10" t="str">
        <f t="shared" si="4"/>
        <v xml:space="preserve"> </v>
      </c>
      <c r="AY26" s="10" t="str">
        <f t="shared" si="5"/>
        <v xml:space="preserve"> </v>
      </c>
      <c r="AZ26" s="10" t="str">
        <f t="shared" si="6"/>
        <v xml:space="preserve"> </v>
      </c>
      <c r="BA26" s="10" t="str">
        <f t="shared" si="7"/>
        <v xml:space="preserve"> </v>
      </c>
      <c r="BB26" s="10" t="str">
        <f t="shared" si="8"/>
        <v xml:space="preserve"> </v>
      </c>
      <c r="BC26" s="11" t="str">
        <f t="shared" si="9"/>
        <v>¥</v>
      </c>
      <c r="BD26" s="16">
        <f t="shared" si="10"/>
        <v>0</v>
      </c>
    </row>
    <row r="27" spans="2:56" ht="22.5" customHeight="1">
      <c r="B27" s="2">
        <v>17</v>
      </c>
      <c r="C27" s="37"/>
      <c r="D27" s="35"/>
      <c r="E27" s="35"/>
      <c r="F27" s="36"/>
      <c r="G27" s="38"/>
      <c r="H27" s="39"/>
      <c r="I27" s="39"/>
      <c r="J27" s="39"/>
      <c r="K27" s="39"/>
      <c r="L27" s="39"/>
      <c r="M27" s="39"/>
      <c r="N27" s="39"/>
      <c r="O27" s="39"/>
      <c r="P27" s="39"/>
      <c r="Q27" s="40"/>
      <c r="R27" s="41" t="s">
        <v>3</v>
      </c>
      <c r="S27" s="42"/>
      <c r="T27" s="43"/>
      <c r="U27" s="43"/>
      <c r="V27" s="44"/>
      <c r="W27" s="41" t="s">
        <v>4</v>
      </c>
      <c r="X27" s="42"/>
      <c r="Y27" s="43"/>
      <c r="Z27" s="43"/>
      <c r="AA27" s="44"/>
      <c r="AB27" s="34"/>
      <c r="AC27" s="35"/>
      <c r="AD27" s="35"/>
      <c r="AE27" s="35"/>
      <c r="AF27" s="35"/>
      <c r="AG27" s="35"/>
      <c r="AH27" s="35"/>
      <c r="AI27" s="35"/>
      <c r="AJ27" s="35"/>
      <c r="AK27" s="35"/>
      <c r="AL27" s="36"/>
      <c r="AM27" s="31"/>
      <c r="AN27" s="32"/>
      <c r="AO27" s="32"/>
      <c r="AP27" s="32"/>
      <c r="AQ27" s="33"/>
      <c r="AT27" s="9" t="str">
        <f t="shared" si="0"/>
        <v xml:space="preserve"> </v>
      </c>
      <c r="AU27" s="10" t="str">
        <f t="shared" si="1"/>
        <v xml:space="preserve"> </v>
      </c>
      <c r="AV27" s="10" t="str">
        <f t="shared" si="2"/>
        <v xml:space="preserve"> </v>
      </c>
      <c r="AW27" s="10" t="str">
        <f t="shared" si="3"/>
        <v xml:space="preserve"> </v>
      </c>
      <c r="AX27" s="10" t="str">
        <f t="shared" si="4"/>
        <v xml:space="preserve"> </v>
      </c>
      <c r="AY27" s="10" t="str">
        <f t="shared" si="5"/>
        <v xml:space="preserve"> </v>
      </c>
      <c r="AZ27" s="10" t="str">
        <f t="shared" si="6"/>
        <v xml:space="preserve"> </v>
      </c>
      <c r="BA27" s="10" t="str">
        <f t="shared" si="7"/>
        <v xml:space="preserve"> </v>
      </c>
      <c r="BB27" s="10" t="str">
        <f t="shared" si="8"/>
        <v xml:space="preserve"> </v>
      </c>
      <c r="BC27" s="11" t="str">
        <f t="shared" si="9"/>
        <v>¥</v>
      </c>
      <c r="BD27" s="16">
        <f t="shared" si="10"/>
        <v>0</v>
      </c>
    </row>
    <row r="28" spans="2:56" ht="22.5" customHeight="1">
      <c r="B28" s="2">
        <v>18</v>
      </c>
      <c r="C28" s="37"/>
      <c r="D28" s="35"/>
      <c r="E28" s="35"/>
      <c r="F28" s="36"/>
      <c r="G28" s="38"/>
      <c r="H28" s="39"/>
      <c r="I28" s="39"/>
      <c r="J28" s="39"/>
      <c r="K28" s="39"/>
      <c r="L28" s="39"/>
      <c r="M28" s="39"/>
      <c r="N28" s="39"/>
      <c r="O28" s="39"/>
      <c r="P28" s="39"/>
      <c r="Q28" s="40"/>
      <c r="R28" s="41" t="s">
        <v>3</v>
      </c>
      <c r="S28" s="42"/>
      <c r="T28" s="43"/>
      <c r="U28" s="43"/>
      <c r="V28" s="44"/>
      <c r="W28" s="41" t="s">
        <v>4</v>
      </c>
      <c r="X28" s="42"/>
      <c r="Y28" s="43"/>
      <c r="Z28" s="43"/>
      <c r="AA28" s="44"/>
      <c r="AB28" s="34"/>
      <c r="AC28" s="35"/>
      <c r="AD28" s="35"/>
      <c r="AE28" s="35"/>
      <c r="AF28" s="35"/>
      <c r="AG28" s="35"/>
      <c r="AH28" s="35"/>
      <c r="AI28" s="35"/>
      <c r="AJ28" s="35"/>
      <c r="AK28" s="35"/>
      <c r="AL28" s="36"/>
      <c r="AM28" s="31"/>
      <c r="AN28" s="32"/>
      <c r="AO28" s="32"/>
      <c r="AP28" s="32"/>
      <c r="AQ28" s="33"/>
      <c r="AT28" s="9" t="str">
        <f t="shared" si="0"/>
        <v xml:space="preserve"> </v>
      </c>
      <c r="AU28" s="10" t="str">
        <f t="shared" si="1"/>
        <v xml:space="preserve"> </v>
      </c>
      <c r="AV28" s="10" t="str">
        <f t="shared" si="2"/>
        <v xml:space="preserve"> </v>
      </c>
      <c r="AW28" s="10" t="str">
        <f t="shared" si="3"/>
        <v xml:space="preserve"> </v>
      </c>
      <c r="AX28" s="10" t="str">
        <f t="shared" si="4"/>
        <v xml:space="preserve"> </v>
      </c>
      <c r="AY28" s="10" t="str">
        <f t="shared" si="5"/>
        <v xml:space="preserve"> </v>
      </c>
      <c r="AZ28" s="10" t="str">
        <f t="shared" si="6"/>
        <v xml:space="preserve"> </v>
      </c>
      <c r="BA28" s="10" t="str">
        <f t="shared" si="7"/>
        <v xml:space="preserve"> </v>
      </c>
      <c r="BB28" s="10" t="str">
        <f t="shared" si="8"/>
        <v xml:space="preserve"> </v>
      </c>
      <c r="BC28" s="11" t="str">
        <f t="shared" si="9"/>
        <v>¥</v>
      </c>
      <c r="BD28" s="16">
        <f t="shared" si="10"/>
        <v>0</v>
      </c>
    </row>
    <row r="29" spans="2:56" ht="22.5" customHeight="1">
      <c r="B29" s="2">
        <v>19</v>
      </c>
      <c r="C29" s="37"/>
      <c r="D29" s="35"/>
      <c r="E29" s="35"/>
      <c r="F29" s="36"/>
      <c r="G29" s="38"/>
      <c r="H29" s="39"/>
      <c r="I29" s="39"/>
      <c r="J29" s="39"/>
      <c r="K29" s="39"/>
      <c r="L29" s="39"/>
      <c r="M29" s="39"/>
      <c r="N29" s="39"/>
      <c r="O29" s="39"/>
      <c r="P29" s="39"/>
      <c r="Q29" s="40"/>
      <c r="R29" s="41" t="s">
        <v>3</v>
      </c>
      <c r="S29" s="42"/>
      <c r="T29" s="43"/>
      <c r="U29" s="43"/>
      <c r="V29" s="44"/>
      <c r="W29" s="41" t="s">
        <v>4</v>
      </c>
      <c r="X29" s="42"/>
      <c r="Y29" s="43"/>
      <c r="Z29" s="43"/>
      <c r="AA29" s="44"/>
      <c r="AB29" s="34"/>
      <c r="AC29" s="35"/>
      <c r="AD29" s="35"/>
      <c r="AE29" s="35"/>
      <c r="AF29" s="35"/>
      <c r="AG29" s="35"/>
      <c r="AH29" s="35"/>
      <c r="AI29" s="35"/>
      <c r="AJ29" s="35"/>
      <c r="AK29" s="35"/>
      <c r="AL29" s="36"/>
      <c r="AM29" s="31"/>
      <c r="AN29" s="32"/>
      <c r="AO29" s="32"/>
      <c r="AP29" s="32"/>
      <c r="AQ29" s="33"/>
      <c r="AT29" s="9" t="str">
        <f t="shared" si="0"/>
        <v xml:space="preserve"> </v>
      </c>
      <c r="AU29" s="10" t="str">
        <f t="shared" si="1"/>
        <v xml:space="preserve"> </v>
      </c>
      <c r="AV29" s="10" t="str">
        <f t="shared" si="2"/>
        <v xml:space="preserve"> </v>
      </c>
      <c r="AW29" s="10" t="str">
        <f t="shared" si="3"/>
        <v xml:space="preserve"> </v>
      </c>
      <c r="AX29" s="10" t="str">
        <f t="shared" si="4"/>
        <v xml:space="preserve"> </v>
      </c>
      <c r="AY29" s="10" t="str">
        <f t="shared" si="5"/>
        <v xml:space="preserve"> </v>
      </c>
      <c r="AZ29" s="10" t="str">
        <f t="shared" si="6"/>
        <v xml:space="preserve"> </v>
      </c>
      <c r="BA29" s="10" t="str">
        <f t="shared" si="7"/>
        <v xml:space="preserve"> </v>
      </c>
      <c r="BB29" s="10" t="str">
        <f t="shared" si="8"/>
        <v xml:space="preserve"> </v>
      </c>
      <c r="BC29" s="11" t="str">
        <f t="shared" si="9"/>
        <v>¥</v>
      </c>
      <c r="BD29" s="16">
        <f t="shared" si="10"/>
        <v>0</v>
      </c>
    </row>
    <row r="30" spans="2:56" ht="22.5" customHeight="1">
      <c r="B30" s="2">
        <v>20</v>
      </c>
      <c r="C30" s="37"/>
      <c r="D30" s="35"/>
      <c r="E30" s="35"/>
      <c r="F30" s="36"/>
      <c r="G30" s="38"/>
      <c r="H30" s="39"/>
      <c r="I30" s="39"/>
      <c r="J30" s="39"/>
      <c r="K30" s="39"/>
      <c r="L30" s="39"/>
      <c r="M30" s="39"/>
      <c r="N30" s="39"/>
      <c r="O30" s="39"/>
      <c r="P30" s="39"/>
      <c r="Q30" s="40"/>
      <c r="R30" s="41" t="s">
        <v>3</v>
      </c>
      <c r="S30" s="42"/>
      <c r="T30" s="43"/>
      <c r="U30" s="43"/>
      <c r="V30" s="44"/>
      <c r="W30" s="41" t="s">
        <v>4</v>
      </c>
      <c r="X30" s="42"/>
      <c r="Y30" s="43"/>
      <c r="Z30" s="43"/>
      <c r="AA30" s="44"/>
      <c r="AB30" s="34"/>
      <c r="AC30" s="35"/>
      <c r="AD30" s="35"/>
      <c r="AE30" s="35"/>
      <c r="AF30" s="35"/>
      <c r="AG30" s="35"/>
      <c r="AH30" s="35"/>
      <c r="AI30" s="35"/>
      <c r="AJ30" s="35"/>
      <c r="AK30" s="35"/>
      <c r="AL30" s="36"/>
      <c r="AM30" s="31"/>
      <c r="AN30" s="32"/>
      <c r="AO30" s="32"/>
      <c r="AP30" s="32"/>
      <c r="AQ30" s="33"/>
      <c r="AT30" s="9" t="str">
        <f t="shared" si="0"/>
        <v xml:space="preserve"> </v>
      </c>
      <c r="AU30" s="10" t="str">
        <f t="shared" si="1"/>
        <v xml:space="preserve"> </v>
      </c>
      <c r="AV30" s="10" t="str">
        <f t="shared" si="2"/>
        <v xml:space="preserve"> </v>
      </c>
      <c r="AW30" s="10" t="str">
        <f t="shared" si="3"/>
        <v xml:space="preserve"> </v>
      </c>
      <c r="AX30" s="10" t="str">
        <f t="shared" si="4"/>
        <v xml:space="preserve"> </v>
      </c>
      <c r="AY30" s="10" t="str">
        <f t="shared" si="5"/>
        <v xml:space="preserve"> </v>
      </c>
      <c r="AZ30" s="10" t="str">
        <f t="shared" si="6"/>
        <v xml:space="preserve"> </v>
      </c>
      <c r="BA30" s="10" t="str">
        <f t="shared" si="7"/>
        <v xml:space="preserve"> </v>
      </c>
      <c r="BB30" s="10" t="str">
        <f t="shared" si="8"/>
        <v xml:space="preserve"> </v>
      </c>
      <c r="BC30" s="11" t="str">
        <f t="shared" si="9"/>
        <v>¥</v>
      </c>
      <c r="BD30" s="16">
        <f t="shared" si="10"/>
        <v>0</v>
      </c>
    </row>
    <row r="31" spans="2:56" ht="22.5" customHeight="1">
      <c r="B31" s="2">
        <v>21</v>
      </c>
      <c r="C31" s="37"/>
      <c r="D31" s="35"/>
      <c r="E31" s="35"/>
      <c r="F31" s="36"/>
      <c r="G31" s="38"/>
      <c r="H31" s="39"/>
      <c r="I31" s="39"/>
      <c r="J31" s="39"/>
      <c r="K31" s="39"/>
      <c r="L31" s="39"/>
      <c r="M31" s="39"/>
      <c r="N31" s="39"/>
      <c r="O31" s="39"/>
      <c r="P31" s="39"/>
      <c r="Q31" s="40"/>
      <c r="R31" s="41" t="s">
        <v>3</v>
      </c>
      <c r="S31" s="42"/>
      <c r="T31" s="43"/>
      <c r="U31" s="43"/>
      <c r="V31" s="44"/>
      <c r="W31" s="41" t="s">
        <v>4</v>
      </c>
      <c r="X31" s="42"/>
      <c r="Y31" s="43"/>
      <c r="Z31" s="43"/>
      <c r="AA31" s="44"/>
      <c r="AB31" s="34"/>
      <c r="AC31" s="35"/>
      <c r="AD31" s="35"/>
      <c r="AE31" s="35"/>
      <c r="AF31" s="35"/>
      <c r="AG31" s="35"/>
      <c r="AH31" s="35"/>
      <c r="AI31" s="35"/>
      <c r="AJ31" s="35"/>
      <c r="AK31" s="35"/>
      <c r="AL31" s="36"/>
      <c r="AM31" s="31"/>
      <c r="AN31" s="32"/>
      <c r="AO31" s="32"/>
      <c r="AP31" s="32"/>
      <c r="AQ31" s="33"/>
      <c r="AT31" s="9" t="str">
        <f t="shared" si="0"/>
        <v xml:space="preserve"> </v>
      </c>
      <c r="AU31" s="10" t="str">
        <f t="shared" si="1"/>
        <v xml:space="preserve"> </v>
      </c>
      <c r="AV31" s="10" t="str">
        <f t="shared" si="2"/>
        <v xml:space="preserve"> </v>
      </c>
      <c r="AW31" s="10" t="str">
        <f t="shared" si="3"/>
        <v xml:space="preserve"> </v>
      </c>
      <c r="AX31" s="10" t="str">
        <f t="shared" si="4"/>
        <v xml:space="preserve"> </v>
      </c>
      <c r="AY31" s="10" t="str">
        <f t="shared" si="5"/>
        <v xml:space="preserve"> </v>
      </c>
      <c r="AZ31" s="10" t="str">
        <f t="shared" si="6"/>
        <v xml:space="preserve"> </v>
      </c>
      <c r="BA31" s="10" t="str">
        <f t="shared" si="7"/>
        <v xml:space="preserve"> </v>
      </c>
      <c r="BB31" s="10" t="str">
        <f t="shared" si="8"/>
        <v xml:space="preserve"> </v>
      </c>
      <c r="BC31" s="11" t="str">
        <f t="shared" si="9"/>
        <v>¥</v>
      </c>
      <c r="BD31" s="16">
        <f t="shared" si="10"/>
        <v>0</v>
      </c>
    </row>
    <row r="32" spans="2:56" ht="22.5" customHeight="1">
      <c r="B32" s="2">
        <v>22</v>
      </c>
      <c r="C32" s="37"/>
      <c r="D32" s="35"/>
      <c r="E32" s="35"/>
      <c r="F32" s="36"/>
      <c r="G32" s="38"/>
      <c r="H32" s="39"/>
      <c r="I32" s="39"/>
      <c r="J32" s="39"/>
      <c r="K32" s="39"/>
      <c r="L32" s="39"/>
      <c r="M32" s="39"/>
      <c r="N32" s="39"/>
      <c r="O32" s="39"/>
      <c r="P32" s="39"/>
      <c r="Q32" s="40"/>
      <c r="R32" s="41" t="s">
        <v>3</v>
      </c>
      <c r="S32" s="42"/>
      <c r="T32" s="43"/>
      <c r="U32" s="43"/>
      <c r="V32" s="44"/>
      <c r="W32" s="41" t="s">
        <v>4</v>
      </c>
      <c r="X32" s="42"/>
      <c r="Y32" s="43"/>
      <c r="Z32" s="43"/>
      <c r="AA32" s="44"/>
      <c r="AB32" s="34"/>
      <c r="AC32" s="35"/>
      <c r="AD32" s="35"/>
      <c r="AE32" s="35"/>
      <c r="AF32" s="35"/>
      <c r="AG32" s="35"/>
      <c r="AH32" s="35"/>
      <c r="AI32" s="35"/>
      <c r="AJ32" s="35"/>
      <c r="AK32" s="35"/>
      <c r="AL32" s="36"/>
      <c r="AM32" s="31"/>
      <c r="AN32" s="32"/>
      <c r="AO32" s="32"/>
      <c r="AP32" s="32"/>
      <c r="AQ32" s="33"/>
      <c r="AT32" s="9" t="str">
        <f t="shared" si="0"/>
        <v xml:space="preserve"> </v>
      </c>
      <c r="AU32" s="10" t="str">
        <f t="shared" si="1"/>
        <v xml:space="preserve"> </v>
      </c>
      <c r="AV32" s="10" t="str">
        <f t="shared" si="2"/>
        <v xml:space="preserve"> </v>
      </c>
      <c r="AW32" s="10" t="str">
        <f t="shared" si="3"/>
        <v xml:space="preserve"> </v>
      </c>
      <c r="AX32" s="10" t="str">
        <f t="shared" si="4"/>
        <v xml:space="preserve"> </v>
      </c>
      <c r="AY32" s="10" t="str">
        <f t="shared" si="5"/>
        <v xml:space="preserve"> </v>
      </c>
      <c r="AZ32" s="10" t="str">
        <f t="shared" si="6"/>
        <v xml:space="preserve"> </v>
      </c>
      <c r="BA32" s="10" t="str">
        <f t="shared" si="7"/>
        <v xml:space="preserve"> </v>
      </c>
      <c r="BB32" s="10" t="str">
        <f t="shared" si="8"/>
        <v xml:space="preserve"> </v>
      </c>
      <c r="BC32" s="11" t="str">
        <f t="shared" si="9"/>
        <v>¥</v>
      </c>
      <c r="BD32" s="16">
        <f t="shared" si="10"/>
        <v>0</v>
      </c>
    </row>
    <row r="33" spans="2:56" ht="22.5" customHeight="1">
      <c r="B33" s="2">
        <v>23</v>
      </c>
      <c r="C33" s="37"/>
      <c r="D33" s="35"/>
      <c r="E33" s="35"/>
      <c r="F33" s="36"/>
      <c r="G33" s="38"/>
      <c r="H33" s="39"/>
      <c r="I33" s="39"/>
      <c r="J33" s="39"/>
      <c r="K33" s="39"/>
      <c r="L33" s="39"/>
      <c r="M33" s="39"/>
      <c r="N33" s="39"/>
      <c r="O33" s="39"/>
      <c r="P33" s="39"/>
      <c r="Q33" s="40"/>
      <c r="R33" s="41" t="s">
        <v>3</v>
      </c>
      <c r="S33" s="42"/>
      <c r="T33" s="43"/>
      <c r="U33" s="43"/>
      <c r="V33" s="44"/>
      <c r="W33" s="41" t="s">
        <v>4</v>
      </c>
      <c r="X33" s="42"/>
      <c r="Y33" s="43"/>
      <c r="Z33" s="43"/>
      <c r="AA33" s="44"/>
      <c r="AB33" s="34"/>
      <c r="AC33" s="35"/>
      <c r="AD33" s="35"/>
      <c r="AE33" s="35"/>
      <c r="AF33" s="35"/>
      <c r="AG33" s="35"/>
      <c r="AH33" s="35"/>
      <c r="AI33" s="35"/>
      <c r="AJ33" s="35"/>
      <c r="AK33" s="35"/>
      <c r="AL33" s="36"/>
      <c r="AM33" s="31"/>
      <c r="AN33" s="32"/>
      <c r="AO33" s="32"/>
      <c r="AP33" s="32"/>
      <c r="AQ33" s="33"/>
      <c r="AT33" s="9" t="str">
        <f t="shared" si="0"/>
        <v xml:space="preserve"> </v>
      </c>
      <c r="AU33" s="10" t="str">
        <f t="shared" si="1"/>
        <v xml:space="preserve"> </v>
      </c>
      <c r="AV33" s="10" t="str">
        <f t="shared" si="2"/>
        <v xml:space="preserve"> </v>
      </c>
      <c r="AW33" s="10" t="str">
        <f t="shared" si="3"/>
        <v xml:space="preserve"> </v>
      </c>
      <c r="AX33" s="10" t="str">
        <f t="shared" si="4"/>
        <v xml:space="preserve"> </v>
      </c>
      <c r="AY33" s="10" t="str">
        <f t="shared" si="5"/>
        <v xml:space="preserve"> </v>
      </c>
      <c r="AZ33" s="10" t="str">
        <f t="shared" si="6"/>
        <v xml:space="preserve"> </v>
      </c>
      <c r="BA33" s="10" t="str">
        <f t="shared" si="7"/>
        <v xml:space="preserve"> </v>
      </c>
      <c r="BB33" s="10" t="str">
        <f t="shared" si="8"/>
        <v xml:space="preserve"> </v>
      </c>
      <c r="BC33" s="11" t="str">
        <f t="shared" si="9"/>
        <v>¥</v>
      </c>
      <c r="BD33" s="16">
        <f t="shared" si="10"/>
        <v>0</v>
      </c>
    </row>
    <row r="34" spans="2:56" ht="22.5" customHeight="1">
      <c r="B34" s="2">
        <v>24</v>
      </c>
      <c r="C34" s="37"/>
      <c r="D34" s="35"/>
      <c r="E34" s="35"/>
      <c r="F34" s="36"/>
      <c r="G34" s="38"/>
      <c r="H34" s="39"/>
      <c r="I34" s="39"/>
      <c r="J34" s="39"/>
      <c r="K34" s="39"/>
      <c r="L34" s="39"/>
      <c r="M34" s="39"/>
      <c r="N34" s="39"/>
      <c r="O34" s="39"/>
      <c r="P34" s="39"/>
      <c r="Q34" s="40"/>
      <c r="R34" s="41" t="s">
        <v>3</v>
      </c>
      <c r="S34" s="42"/>
      <c r="T34" s="43"/>
      <c r="U34" s="43"/>
      <c r="V34" s="44"/>
      <c r="W34" s="41" t="s">
        <v>4</v>
      </c>
      <c r="X34" s="42"/>
      <c r="Y34" s="43"/>
      <c r="Z34" s="43"/>
      <c r="AA34" s="44"/>
      <c r="AB34" s="34"/>
      <c r="AC34" s="35"/>
      <c r="AD34" s="35"/>
      <c r="AE34" s="35"/>
      <c r="AF34" s="35"/>
      <c r="AG34" s="35"/>
      <c r="AH34" s="35"/>
      <c r="AI34" s="35"/>
      <c r="AJ34" s="35"/>
      <c r="AK34" s="35"/>
      <c r="AL34" s="36"/>
      <c r="AM34" s="31"/>
      <c r="AN34" s="32"/>
      <c r="AO34" s="32"/>
      <c r="AP34" s="32"/>
      <c r="AQ34" s="33"/>
      <c r="AT34" s="9" t="str">
        <f t="shared" si="0"/>
        <v xml:space="preserve"> </v>
      </c>
      <c r="AU34" s="10" t="str">
        <f t="shared" si="1"/>
        <v xml:space="preserve"> </v>
      </c>
      <c r="AV34" s="10" t="str">
        <f t="shared" si="2"/>
        <v xml:space="preserve"> </v>
      </c>
      <c r="AW34" s="10" t="str">
        <f t="shared" si="3"/>
        <v xml:space="preserve"> </v>
      </c>
      <c r="AX34" s="10" t="str">
        <f t="shared" si="4"/>
        <v xml:space="preserve"> </v>
      </c>
      <c r="AY34" s="10" t="str">
        <f t="shared" si="5"/>
        <v xml:space="preserve"> </v>
      </c>
      <c r="AZ34" s="10" t="str">
        <f t="shared" si="6"/>
        <v xml:space="preserve"> </v>
      </c>
      <c r="BA34" s="10" t="str">
        <f t="shared" si="7"/>
        <v xml:space="preserve"> </v>
      </c>
      <c r="BB34" s="10" t="str">
        <f t="shared" si="8"/>
        <v xml:space="preserve"> </v>
      </c>
      <c r="BC34" s="11" t="str">
        <f t="shared" si="9"/>
        <v>¥</v>
      </c>
      <c r="BD34" s="16">
        <f t="shared" si="10"/>
        <v>0</v>
      </c>
    </row>
    <row r="35" spans="2:56" ht="22.5" customHeight="1">
      <c r="B35" s="2">
        <v>25</v>
      </c>
      <c r="C35" s="37"/>
      <c r="D35" s="35"/>
      <c r="E35" s="35"/>
      <c r="F35" s="36"/>
      <c r="G35" s="38"/>
      <c r="H35" s="39"/>
      <c r="I35" s="39"/>
      <c r="J35" s="39"/>
      <c r="K35" s="39"/>
      <c r="L35" s="39"/>
      <c r="M35" s="39"/>
      <c r="N35" s="39"/>
      <c r="O35" s="39"/>
      <c r="P35" s="39"/>
      <c r="Q35" s="40"/>
      <c r="R35" s="41" t="s">
        <v>3</v>
      </c>
      <c r="S35" s="42"/>
      <c r="T35" s="43"/>
      <c r="U35" s="43"/>
      <c r="V35" s="44"/>
      <c r="W35" s="41" t="s">
        <v>4</v>
      </c>
      <c r="X35" s="42"/>
      <c r="Y35" s="43"/>
      <c r="Z35" s="43"/>
      <c r="AA35" s="44"/>
      <c r="AB35" s="34"/>
      <c r="AC35" s="35"/>
      <c r="AD35" s="35"/>
      <c r="AE35" s="35"/>
      <c r="AF35" s="35"/>
      <c r="AG35" s="35"/>
      <c r="AH35" s="35"/>
      <c r="AI35" s="35"/>
      <c r="AJ35" s="35"/>
      <c r="AK35" s="35"/>
      <c r="AL35" s="36"/>
      <c r="AM35" s="31"/>
      <c r="AN35" s="32"/>
      <c r="AO35" s="32"/>
      <c r="AP35" s="32"/>
      <c r="AQ35" s="33"/>
      <c r="AT35" s="9" t="str">
        <f t="shared" si="0"/>
        <v xml:space="preserve"> </v>
      </c>
      <c r="AU35" s="10" t="str">
        <f t="shared" si="1"/>
        <v xml:space="preserve"> </v>
      </c>
      <c r="AV35" s="10" t="str">
        <f t="shared" si="2"/>
        <v xml:space="preserve"> </v>
      </c>
      <c r="AW35" s="10" t="str">
        <f t="shared" si="3"/>
        <v xml:space="preserve"> </v>
      </c>
      <c r="AX35" s="10" t="str">
        <f t="shared" si="4"/>
        <v xml:space="preserve"> </v>
      </c>
      <c r="AY35" s="10" t="str">
        <f t="shared" si="5"/>
        <v xml:space="preserve"> </v>
      </c>
      <c r="AZ35" s="10" t="str">
        <f t="shared" si="6"/>
        <v xml:space="preserve"> </v>
      </c>
      <c r="BA35" s="10" t="str">
        <f t="shared" si="7"/>
        <v xml:space="preserve"> </v>
      </c>
      <c r="BB35" s="10" t="str">
        <f t="shared" si="8"/>
        <v xml:space="preserve"> </v>
      </c>
      <c r="BC35" s="11" t="str">
        <f t="shared" si="9"/>
        <v>¥</v>
      </c>
      <c r="BD35" s="16">
        <f t="shared" si="10"/>
        <v>0</v>
      </c>
    </row>
    <row r="36" spans="2:56" ht="22.5" customHeight="1">
      <c r="B36" s="2">
        <v>26</v>
      </c>
      <c r="C36" s="37"/>
      <c r="D36" s="35"/>
      <c r="E36" s="35"/>
      <c r="F36" s="36"/>
      <c r="G36" s="38"/>
      <c r="H36" s="39"/>
      <c r="I36" s="39"/>
      <c r="J36" s="39"/>
      <c r="K36" s="39"/>
      <c r="L36" s="39"/>
      <c r="M36" s="39"/>
      <c r="N36" s="39"/>
      <c r="O36" s="39"/>
      <c r="P36" s="39"/>
      <c r="Q36" s="40"/>
      <c r="R36" s="41" t="s">
        <v>3</v>
      </c>
      <c r="S36" s="42"/>
      <c r="T36" s="43"/>
      <c r="U36" s="43"/>
      <c r="V36" s="44"/>
      <c r="W36" s="41" t="s">
        <v>4</v>
      </c>
      <c r="X36" s="42"/>
      <c r="Y36" s="43"/>
      <c r="Z36" s="43"/>
      <c r="AA36" s="44"/>
      <c r="AB36" s="34"/>
      <c r="AC36" s="35"/>
      <c r="AD36" s="35"/>
      <c r="AE36" s="35"/>
      <c r="AF36" s="35"/>
      <c r="AG36" s="35"/>
      <c r="AH36" s="35"/>
      <c r="AI36" s="35"/>
      <c r="AJ36" s="35"/>
      <c r="AK36" s="35"/>
      <c r="AL36" s="36"/>
      <c r="AM36" s="31"/>
      <c r="AN36" s="32"/>
      <c r="AO36" s="32"/>
      <c r="AP36" s="32"/>
      <c r="AQ36" s="33"/>
      <c r="AT36" s="9" t="str">
        <f t="shared" si="0"/>
        <v xml:space="preserve"> </v>
      </c>
      <c r="AU36" s="10" t="str">
        <f t="shared" si="1"/>
        <v xml:space="preserve"> </v>
      </c>
      <c r="AV36" s="10" t="str">
        <f t="shared" si="2"/>
        <v xml:space="preserve"> </v>
      </c>
      <c r="AW36" s="10" t="str">
        <f t="shared" si="3"/>
        <v xml:space="preserve"> </v>
      </c>
      <c r="AX36" s="10" t="str">
        <f t="shared" si="4"/>
        <v xml:space="preserve"> </v>
      </c>
      <c r="AY36" s="10" t="str">
        <f t="shared" si="5"/>
        <v xml:space="preserve"> </v>
      </c>
      <c r="AZ36" s="10" t="str">
        <f t="shared" si="6"/>
        <v xml:space="preserve"> </v>
      </c>
      <c r="BA36" s="10" t="str">
        <f t="shared" si="7"/>
        <v xml:space="preserve"> </v>
      </c>
      <c r="BB36" s="10" t="str">
        <f t="shared" si="8"/>
        <v xml:space="preserve"> </v>
      </c>
      <c r="BC36" s="11" t="str">
        <f t="shared" si="9"/>
        <v>¥</v>
      </c>
      <c r="BD36" s="16">
        <f t="shared" si="10"/>
        <v>0</v>
      </c>
    </row>
    <row r="37" spans="2:56" ht="22.5" customHeight="1">
      <c r="B37" s="2">
        <v>27</v>
      </c>
      <c r="C37" s="37"/>
      <c r="D37" s="35"/>
      <c r="E37" s="35"/>
      <c r="F37" s="36"/>
      <c r="G37" s="38"/>
      <c r="H37" s="39"/>
      <c r="I37" s="39"/>
      <c r="J37" s="39"/>
      <c r="K37" s="39"/>
      <c r="L37" s="39"/>
      <c r="M37" s="39"/>
      <c r="N37" s="39"/>
      <c r="O37" s="39"/>
      <c r="P37" s="39"/>
      <c r="Q37" s="40"/>
      <c r="R37" s="41" t="s">
        <v>3</v>
      </c>
      <c r="S37" s="42"/>
      <c r="T37" s="43"/>
      <c r="U37" s="43"/>
      <c r="V37" s="44"/>
      <c r="W37" s="41" t="s">
        <v>4</v>
      </c>
      <c r="X37" s="42"/>
      <c r="Y37" s="43"/>
      <c r="Z37" s="43"/>
      <c r="AA37" s="44"/>
      <c r="AB37" s="34"/>
      <c r="AC37" s="35"/>
      <c r="AD37" s="35"/>
      <c r="AE37" s="35"/>
      <c r="AF37" s="35"/>
      <c r="AG37" s="35"/>
      <c r="AH37" s="35"/>
      <c r="AI37" s="35"/>
      <c r="AJ37" s="35"/>
      <c r="AK37" s="35"/>
      <c r="AL37" s="36"/>
      <c r="AM37" s="31"/>
      <c r="AN37" s="32"/>
      <c r="AO37" s="32"/>
      <c r="AP37" s="32"/>
      <c r="AQ37" s="33"/>
      <c r="AT37" s="9" t="str">
        <f t="shared" si="0"/>
        <v xml:space="preserve"> </v>
      </c>
      <c r="AU37" s="10" t="str">
        <f t="shared" si="1"/>
        <v xml:space="preserve"> </v>
      </c>
      <c r="AV37" s="10" t="str">
        <f t="shared" si="2"/>
        <v xml:space="preserve"> </v>
      </c>
      <c r="AW37" s="10" t="str">
        <f t="shared" si="3"/>
        <v xml:space="preserve"> </v>
      </c>
      <c r="AX37" s="10" t="str">
        <f t="shared" si="4"/>
        <v xml:space="preserve"> </v>
      </c>
      <c r="AY37" s="10" t="str">
        <f t="shared" si="5"/>
        <v xml:space="preserve"> </v>
      </c>
      <c r="AZ37" s="10" t="str">
        <f t="shared" si="6"/>
        <v xml:space="preserve"> </v>
      </c>
      <c r="BA37" s="10" t="str">
        <f t="shared" si="7"/>
        <v xml:space="preserve"> </v>
      </c>
      <c r="BB37" s="10" t="str">
        <f t="shared" si="8"/>
        <v xml:space="preserve"> </v>
      </c>
      <c r="BC37" s="11" t="str">
        <f t="shared" si="9"/>
        <v>¥</v>
      </c>
      <c r="BD37" s="16">
        <f t="shared" si="10"/>
        <v>0</v>
      </c>
    </row>
    <row r="38" spans="2:56" ht="22.5" customHeight="1">
      <c r="B38" s="2">
        <v>28</v>
      </c>
      <c r="C38" s="37"/>
      <c r="D38" s="35"/>
      <c r="E38" s="35"/>
      <c r="F38" s="36"/>
      <c r="G38" s="38"/>
      <c r="H38" s="39"/>
      <c r="I38" s="39"/>
      <c r="J38" s="39"/>
      <c r="K38" s="39"/>
      <c r="L38" s="39"/>
      <c r="M38" s="39"/>
      <c r="N38" s="39"/>
      <c r="O38" s="39"/>
      <c r="P38" s="39"/>
      <c r="Q38" s="40"/>
      <c r="R38" s="41" t="s">
        <v>3</v>
      </c>
      <c r="S38" s="42"/>
      <c r="T38" s="43"/>
      <c r="U38" s="43"/>
      <c r="V38" s="44"/>
      <c r="W38" s="41" t="s">
        <v>4</v>
      </c>
      <c r="X38" s="42"/>
      <c r="Y38" s="43"/>
      <c r="Z38" s="43"/>
      <c r="AA38" s="44"/>
      <c r="AB38" s="34"/>
      <c r="AC38" s="35"/>
      <c r="AD38" s="35"/>
      <c r="AE38" s="35"/>
      <c r="AF38" s="35"/>
      <c r="AG38" s="35"/>
      <c r="AH38" s="35"/>
      <c r="AI38" s="35"/>
      <c r="AJ38" s="35"/>
      <c r="AK38" s="35"/>
      <c r="AL38" s="36"/>
      <c r="AM38" s="31"/>
      <c r="AN38" s="32"/>
      <c r="AO38" s="32"/>
      <c r="AP38" s="32"/>
      <c r="AQ38" s="33"/>
      <c r="AT38" s="9" t="str">
        <f t="shared" si="0"/>
        <v xml:space="preserve"> </v>
      </c>
      <c r="AU38" s="10" t="str">
        <f t="shared" si="1"/>
        <v xml:space="preserve"> </v>
      </c>
      <c r="AV38" s="10" t="str">
        <f t="shared" si="2"/>
        <v xml:space="preserve"> </v>
      </c>
      <c r="AW38" s="10" t="str">
        <f t="shared" si="3"/>
        <v xml:space="preserve"> </v>
      </c>
      <c r="AX38" s="10" t="str">
        <f t="shared" si="4"/>
        <v xml:space="preserve"> </v>
      </c>
      <c r="AY38" s="10" t="str">
        <f t="shared" si="5"/>
        <v xml:space="preserve"> </v>
      </c>
      <c r="AZ38" s="10" t="str">
        <f t="shared" si="6"/>
        <v xml:space="preserve"> </v>
      </c>
      <c r="BA38" s="10" t="str">
        <f t="shared" si="7"/>
        <v xml:space="preserve"> </v>
      </c>
      <c r="BB38" s="10" t="str">
        <f t="shared" si="8"/>
        <v xml:space="preserve"> </v>
      </c>
      <c r="BC38" s="11" t="str">
        <f t="shared" si="9"/>
        <v>¥</v>
      </c>
      <c r="BD38" s="16">
        <f t="shared" si="10"/>
        <v>0</v>
      </c>
    </row>
    <row r="39" spans="2:56" ht="22.5" customHeight="1">
      <c r="B39" s="2">
        <v>29</v>
      </c>
      <c r="C39" s="37"/>
      <c r="D39" s="35"/>
      <c r="E39" s="35"/>
      <c r="F39" s="36"/>
      <c r="G39" s="38"/>
      <c r="H39" s="39"/>
      <c r="I39" s="39"/>
      <c r="J39" s="39"/>
      <c r="K39" s="39"/>
      <c r="L39" s="39"/>
      <c r="M39" s="39"/>
      <c r="N39" s="39"/>
      <c r="O39" s="39"/>
      <c r="P39" s="39"/>
      <c r="Q39" s="40"/>
      <c r="R39" s="41" t="s">
        <v>3</v>
      </c>
      <c r="S39" s="42"/>
      <c r="T39" s="43"/>
      <c r="U39" s="43"/>
      <c r="V39" s="44"/>
      <c r="W39" s="41" t="s">
        <v>4</v>
      </c>
      <c r="X39" s="42"/>
      <c r="Y39" s="43"/>
      <c r="Z39" s="43"/>
      <c r="AA39" s="44"/>
      <c r="AB39" s="34"/>
      <c r="AC39" s="35"/>
      <c r="AD39" s="35"/>
      <c r="AE39" s="35"/>
      <c r="AF39" s="35"/>
      <c r="AG39" s="35"/>
      <c r="AH39" s="35"/>
      <c r="AI39" s="35"/>
      <c r="AJ39" s="35"/>
      <c r="AK39" s="35"/>
      <c r="AL39" s="36"/>
      <c r="AM39" s="31"/>
      <c r="AN39" s="32"/>
      <c r="AO39" s="32"/>
      <c r="AP39" s="32"/>
      <c r="AQ39" s="33"/>
      <c r="AT39" s="9" t="str">
        <f t="shared" si="0"/>
        <v xml:space="preserve"> </v>
      </c>
      <c r="AU39" s="10" t="str">
        <f t="shared" si="1"/>
        <v xml:space="preserve"> </v>
      </c>
      <c r="AV39" s="10" t="str">
        <f t="shared" si="2"/>
        <v xml:space="preserve"> </v>
      </c>
      <c r="AW39" s="10" t="str">
        <f t="shared" si="3"/>
        <v xml:space="preserve"> </v>
      </c>
      <c r="AX39" s="10" t="str">
        <f t="shared" si="4"/>
        <v xml:space="preserve"> </v>
      </c>
      <c r="AY39" s="10" t="str">
        <f t="shared" si="5"/>
        <v xml:space="preserve"> </v>
      </c>
      <c r="AZ39" s="10" t="str">
        <f t="shared" si="6"/>
        <v xml:space="preserve"> </v>
      </c>
      <c r="BA39" s="10" t="str">
        <f t="shared" si="7"/>
        <v xml:space="preserve"> </v>
      </c>
      <c r="BB39" s="10" t="str">
        <f t="shared" si="8"/>
        <v xml:space="preserve"> </v>
      </c>
      <c r="BC39" s="11" t="str">
        <f t="shared" si="9"/>
        <v>¥</v>
      </c>
      <c r="BD39" s="16">
        <f t="shared" si="10"/>
        <v>0</v>
      </c>
    </row>
    <row r="40" spans="2:56" ht="22.5" customHeight="1">
      <c r="B40" s="2">
        <v>30</v>
      </c>
      <c r="C40" s="37"/>
      <c r="D40" s="35"/>
      <c r="E40" s="35"/>
      <c r="F40" s="36"/>
      <c r="G40" s="38"/>
      <c r="H40" s="39"/>
      <c r="I40" s="39"/>
      <c r="J40" s="39"/>
      <c r="K40" s="39"/>
      <c r="L40" s="39"/>
      <c r="M40" s="39"/>
      <c r="N40" s="39"/>
      <c r="O40" s="39"/>
      <c r="P40" s="39"/>
      <c r="Q40" s="40"/>
      <c r="R40" s="41" t="s">
        <v>3</v>
      </c>
      <c r="S40" s="42"/>
      <c r="T40" s="43"/>
      <c r="U40" s="43"/>
      <c r="V40" s="44"/>
      <c r="W40" s="41" t="s">
        <v>4</v>
      </c>
      <c r="X40" s="42"/>
      <c r="Y40" s="43"/>
      <c r="Z40" s="43"/>
      <c r="AA40" s="44"/>
      <c r="AB40" s="34"/>
      <c r="AC40" s="35"/>
      <c r="AD40" s="35"/>
      <c r="AE40" s="35"/>
      <c r="AF40" s="35"/>
      <c r="AG40" s="35"/>
      <c r="AH40" s="35"/>
      <c r="AI40" s="35"/>
      <c r="AJ40" s="35"/>
      <c r="AK40" s="35"/>
      <c r="AL40" s="36"/>
      <c r="AM40" s="31"/>
      <c r="AN40" s="32"/>
      <c r="AO40" s="32"/>
      <c r="AP40" s="32"/>
      <c r="AQ40" s="33"/>
      <c r="AT40" s="9" t="str">
        <f t="shared" si="0"/>
        <v xml:space="preserve"> </v>
      </c>
      <c r="AU40" s="10" t="str">
        <f t="shared" si="1"/>
        <v xml:space="preserve"> </v>
      </c>
      <c r="AV40" s="10" t="str">
        <f t="shared" si="2"/>
        <v xml:space="preserve"> </v>
      </c>
      <c r="AW40" s="10" t="str">
        <f t="shared" si="3"/>
        <v xml:space="preserve"> </v>
      </c>
      <c r="AX40" s="10" t="str">
        <f t="shared" si="4"/>
        <v xml:space="preserve"> </v>
      </c>
      <c r="AY40" s="10" t="str">
        <f t="shared" si="5"/>
        <v xml:space="preserve"> </v>
      </c>
      <c r="AZ40" s="10" t="str">
        <f t="shared" si="6"/>
        <v xml:space="preserve"> </v>
      </c>
      <c r="BA40" s="10" t="str">
        <f t="shared" si="7"/>
        <v xml:space="preserve"> </v>
      </c>
      <c r="BB40" s="10" t="str">
        <f t="shared" si="8"/>
        <v xml:space="preserve"> </v>
      </c>
      <c r="BC40" s="11" t="str">
        <f t="shared" si="9"/>
        <v>¥</v>
      </c>
      <c r="BD40" s="16">
        <f t="shared" si="10"/>
        <v>0</v>
      </c>
    </row>
    <row r="41" spans="2:56" ht="22.5" customHeight="1">
      <c r="B41" s="2">
        <v>31</v>
      </c>
      <c r="C41" s="37"/>
      <c r="D41" s="35"/>
      <c r="E41" s="35"/>
      <c r="F41" s="36"/>
      <c r="G41" s="38"/>
      <c r="H41" s="39"/>
      <c r="I41" s="39"/>
      <c r="J41" s="39"/>
      <c r="K41" s="39"/>
      <c r="L41" s="39"/>
      <c r="M41" s="39"/>
      <c r="N41" s="39"/>
      <c r="O41" s="39"/>
      <c r="P41" s="39"/>
      <c r="Q41" s="40"/>
      <c r="R41" s="41" t="s">
        <v>3</v>
      </c>
      <c r="S41" s="42"/>
      <c r="T41" s="43"/>
      <c r="U41" s="43"/>
      <c r="V41" s="44"/>
      <c r="W41" s="41" t="s">
        <v>4</v>
      </c>
      <c r="X41" s="42"/>
      <c r="Y41" s="43"/>
      <c r="Z41" s="43"/>
      <c r="AA41" s="44"/>
      <c r="AB41" s="34"/>
      <c r="AC41" s="35"/>
      <c r="AD41" s="35"/>
      <c r="AE41" s="35"/>
      <c r="AF41" s="35"/>
      <c r="AG41" s="35"/>
      <c r="AH41" s="35"/>
      <c r="AI41" s="35"/>
      <c r="AJ41" s="35"/>
      <c r="AK41" s="35"/>
      <c r="AL41" s="36"/>
      <c r="AM41" s="31"/>
      <c r="AN41" s="32"/>
      <c r="AO41" s="32"/>
      <c r="AP41" s="32"/>
      <c r="AQ41" s="33"/>
      <c r="AT41" s="9" t="str">
        <f t="shared" si="0"/>
        <v xml:space="preserve"> </v>
      </c>
      <c r="AU41" s="10" t="str">
        <f t="shared" si="1"/>
        <v xml:space="preserve"> </v>
      </c>
      <c r="AV41" s="10" t="str">
        <f t="shared" si="2"/>
        <v xml:space="preserve"> </v>
      </c>
      <c r="AW41" s="10" t="str">
        <f t="shared" si="3"/>
        <v xml:space="preserve"> </v>
      </c>
      <c r="AX41" s="10" t="str">
        <f t="shared" si="4"/>
        <v xml:space="preserve"> </v>
      </c>
      <c r="AY41" s="10" t="str">
        <f t="shared" si="5"/>
        <v xml:space="preserve"> </v>
      </c>
      <c r="AZ41" s="10" t="str">
        <f t="shared" si="6"/>
        <v xml:space="preserve"> </v>
      </c>
      <c r="BA41" s="10" t="str">
        <f t="shared" si="7"/>
        <v xml:space="preserve"> </v>
      </c>
      <c r="BB41" s="10" t="str">
        <f t="shared" si="8"/>
        <v xml:space="preserve"> </v>
      </c>
      <c r="BC41" s="11" t="str">
        <f t="shared" si="9"/>
        <v>¥</v>
      </c>
      <c r="BD41" s="16">
        <f t="shared" si="10"/>
        <v>0</v>
      </c>
    </row>
    <row r="42" spans="2:56" ht="22.5" customHeight="1">
      <c r="B42" s="2">
        <v>32</v>
      </c>
      <c r="C42" s="37"/>
      <c r="D42" s="35"/>
      <c r="E42" s="35"/>
      <c r="F42" s="36"/>
      <c r="G42" s="38"/>
      <c r="H42" s="39"/>
      <c r="I42" s="39"/>
      <c r="J42" s="39"/>
      <c r="K42" s="39"/>
      <c r="L42" s="39"/>
      <c r="M42" s="39"/>
      <c r="N42" s="39"/>
      <c r="O42" s="39"/>
      <c r="P42" s="39"/>
      <c r="Q42" s="40"/>
      <c r="R42" s="41" t="s">
        <v>3</v>
      </c>
      <c r="S42" s="42"/>
      <c r="T42" s="43"/>
      <c r="U42" s="43"/>
      <c r="V42" s="44"/>
      <c r="W42" s="41" t="s">
        <v>4</v>
      </c>
      <c r="X42" s="42"/>
      <c r="Y42" s="43"/>
      <c r="Z42" s="43"/>
      <c r="AA42" s="44"/>
      <c r="AB42" s="34"/>
      <c r="AC42" s="35"/>
      <c r="AD42" s="35"/>
      <c r="AE42" s="35"/>
      <c r="AF42" s="35"/>
      <c r="AG42" s="35"/>
      <c r="AH42" s="35"/>
      <c r="AI42" s="35"/>
      <c r="AJ42" s="35"/>
      <c r="AK42" s="35"/>
      <c r="AL42" s="36"/>
      <c r="AM42" s="31"/>
      <c r="AN42" s="32"/>
      <c r="AO42" s="32"/>
      <c r="AP42" s="32"/>
      <c r="AQ42" s="33"/>
      <c r="AT42" s="9" t="str">
        <f t="shared" si="0"/>
        <v xml:space="preserve"> </v>
      </c>
      <c r="AU42" s="10" t="str">
        <f t="shared" si="1"/>
        <v xml:space="preserve"> </v>
      </c>
      <c r="AV42" s="10" t="str">
        <f t="shared" si="2"/>
        <v xml:space="preserve"> </v>
      </c>
      <c r="AW42" s="10" t="str">
        <f t="shared" si="3"/>
        <v xml:space="preserve"> </v>
      </c>
      <c r="AX42" s="10" t="str">
        <f t="shared" si="4"/>
        <v xml:space="preserve"> </v>
      </c>
      <c r="AY42" s="10" t="str">
        <f t="shared" si="5"/>
        <v xml:space="preserve"> </v>
      </c>
      <c r="AZ42" s="10" t="str">
        <f t="shared" si="6"/>
        <v xml:space="preserve"> </v>
      </c>
      <c r="BA42" s="10" t="str">
        <f t="shared" si="7"/>
        <v xml:space="preserve"> </v>
      </c>
      <c r="BB42" s="10" t="str">
        <f t="shared" si="8"/>
        <v xml:space="preserve"> </v>
      </c>
      <c r="BC42" s="11" t="str">
        <f t="shared" si="9"/>
        <v>¥</v>
      </c>
      <c r="BD42" s="16">
        <f t="shared" si="10"/>
        <v>0</v>
      </c>
    </row>
    <row r="43" spans="2:56" ht="22.5" customHeight="1">
      <c r="B43" s="2">
        <v>33</v>
      </c>
      <c r="C43" s="37"/>
      <c r="D43" s="35"/>
      <c r="E43" s="35"/>
      <c r="F43" s="36"/>
      <c r="G43" s="38"/>
      <c r="H43" s="39"/>
      <c r="I43" s="39"/>
      <c r="J43" s="39"/>
      <c r="K43" s="39"/>
      <c r="L43" s="39"/>
      <c r="M43" s="39"/>
      <c r="N43" s="39"/>
      <c r="O43" s="39"/>
      <c r="P43" s="39"/>
      <c r="Q43" s="40"/>
      <c r="R43" s="41" t="s">
        <v>3</v>
      </c>
      <c r="S43" s="42"/>
      <c r="T43" s="43"/>
      <c r="U43" s="43"/>
      <c r="V43" s="44"/>
      <c r="W43" s="41" t="s">
        <v>4</v>
      </c>
      <c r="X43" s="42"/>
      <c r="Y43" s="43"/>
      <c r="Z43" s="43"/>
      <c r="AA43" s="44"/>
      <c r="AB43" s="34"/>
      <c r="AC43" s="35"/>
      <c r="AD43" s="35"/>
      <c r="AE43" s="35"/>
      <c r="AF43" s="35"/>
      <c r="AG43" s="35"/>
      <c r="AH43" s="35"/>
      <c r="AI43" s="35"/>
      <c r="AJ43" s="35"/>
      <c r="AK43" s="35"/>
      <c r="AL43" s="36"/>
      <c r="AM43" s="31"/>
      <c r="AN43" s="32"/>
      <c r="AO43" s="32"/>
      <c r="AP43" s="32"/>
      <c r="AQ43" s="33"/>
      <c r="AT43" s="9" t="str">
        <f t="shared" ref="AT43:AT60" si="11">MID(REPT(" ",9-LEN(AM43))&amp;TEXT(AM43,"￥0"),COLUMN($A$1),1)</f>
        <v xml:space="preserve"> </v>
      </c>
      <c r="AU43" s="10" t="str">
        <f t="shared" ref="AU43:AU60" si="12">MID(REPT(" ",9-LEN(AM43))&amp;TEXT(AM43,"￥0"),COLUMN($B$1),1)</f>
        <v xml:space="preserve"> </v>
      </c>
      <c r="AV43" s="10" t="str">
        <f t="shared" ref="AV43:AV60" si="13">MID(REPT(" ",9-LEN(AM43))&amp;TEXT(AM43,"￥0"),COLUMN($C$1),1)</f>
        <v xml:space="preserve"> </v>
      </c>
      <c r="AW43" s="10" t="str">
        <f t="shared" ref="AW43:AW60" si="14">MID(REPT(" ",9-LEN(AM43))&amp;TEXT(AM43,"￥0"),COLUMN($D$1),1)</f>
        <v xml:space="preserve"> </v>
      </c>
      <c r="AX43" s="10" t="str">
        <f t="shared" ref="AX43:AX60" si="15">MID(REPT(" ",9-LEN(AM43))&amp;TEXT(AM43,"￥0"),COLUMN($E$1),1)</f>
        <v xml:space="preserve"> </v>
      </c>
      <c r="AY43" s="10" t="str">
        <f t="shared" ref="AY43:AY60" si="16">MID(REPT(" ",9-LEN(AM43))&amp;TEXT(AM43,"￥0"),COLUMN($F$1),1)</f>
        <v xml:space="preserve"> </v>
      </c>
      <c r="AZ43" s="10" t="str">
        <f t="shared" ref="AZ43:AZ60" si="17">MID(REPT(" ",9-LEN(AM43))&amp;TEXT(AM43,"￥0"),COLUMN($G$1),1)</f>
        <v xml:space="preserve"> </v>
      </c>
      <c r="BA43" s="10" t="str">
        <f t="shared" ref="BA43:BA60" si="18">MID(REPT(" ",9-LEN(AM43))&amp;TEXT(AM43,"￥0"),COLUMN($H$1),1)</f>
        <v xml:space="preserve"> </v>
      </c>
      <c r="BB43" s="10" t="str">
        <f t="shared" ref="BB43:BB60" si="19">MID(REPT(" ",9-LEN(AM43))&amp;TEXT(AM43,"￥0"),COLUMN($I$1),1)</f>
        <v xml:space="preserve"> </v>
      </c>
      <c r="BC43" s="11" t="str">
        <f t="shared" ref="BC43:BC60" si="20">MID(REPT(" ",9-LEN(AM43))&amp;TEXT(AM43,"￥0"),COLUMN($J$1),1)</f>
        <v>¥</v>
      </c>
      <c r="BD43" s="16">
        <f t="shared" si="10"/>
        <v>0</v>
      </c>
    </row>
    <row r="44" spans="2:56" ht="22.5" customHeight="1">
      <c r="B44" s="2">
        <v>34</v>
      </c>
      <c r="C44" s="37"/>
      <c r="D44" s="35"/>
      <c r="E44" s="35"/>
      <c r="F44" s="36"/>
      <c r="G44" s="38"/>
      <c r="H44" s="39"/>
      <c r="I44" s="39"/>
      <c r="J44" s="39"/>
      <c r="K44" s="39"/>
      <c r="L44" s="39"/>
      <c r="M44" s="39"/>
      <c r="N44" s="39"/>
      <c r="O44" s="39"/>
      <c r="P44" s="39"/>
      <c r="Q44" s="40"/>
      <c r="R44" s="41" t="s">
        <v>3</v>
      </c>
      <c r="S44" s="42"/>
      <c r="T44" s="43"/>
      <c r="U44" s="43"/>
      <c r="V44" s="44"/>
      <c r="W44" s="41" t="s">
        <v>4</v>
      </c>
      <c r="X44" s="42"/>
      <c r="Y44" s="43"/>
      <c r="Z44" s="43"/>
      <c r="AA44" s="44"/>
      <c r="AB44" s="34"/>
      <c r="AC44" s="35"/>
      <c r="AD44" s="35"/>
      <c r="AE44" s="35"/>
      <c r="AF44" s="35"/>
      <c r="AG44" s="35"/>
      <c r="AH44" s="35"/>
      <c r="AI44" s="35"/>
      <c r="AJ44" s="35"/>
      <c r="AK44" s="35"/>
      <c r="AL44" s="36"/>
      <c r="AM44" s="31"/>
      <c r="AN44" s="32"/>
      <c r="AO44" s="32"/>
      <c r="AP44" s="32"/>
      <c r="AQ44" s="33"/>
      <c r="AT44" s="9" t="str">
        <f t="shared" si="11"/>
        <v xml:space="preserve"> </v>
      </c>
      <c r="AU44" s="10" t="str">
        <f t="shared" si="12"/>
        <v xml:space="preserve"> </v>
      </c>
      <c r="AV44" s="10" t="str">
        <f t="shared" si="13"/>
        <v xml:space="preserve"> </v>
      </c>
      <c r="AW44" s="10" t="str">
        <f t="shared" si="14"/>
        <v xml:space="preserve"> </v>
      </c>
      <c r="AX44" s="10" t="str">
        <f t="shared" si="15"/>
        <v xml:space="preserve"> </v>
      </c>
      <c r="AY44" s="10" t="str">
        <f t="shared" si="16"/>
        <v xml:space="preserve"> </v>
      </c>
      <c r="AZ44" s="10" t="str">
        <f t="shared" si="17"/>
        <v xml:space="preserve"> </v>
      </c>
      <c r="BA44" s="10" t="str">
        <f t="shared" si="18"/>
        <v xml:space="preserve"> </v>
      </c>
      <c r="BB44" s="10" t="str">
        <f t="shared" si="19"/>
        <v xml:space="preserve"> </v>
      </c>
      <c r="BC44" s="11" t="str">
        <f t="shared" si="20"/>
        <v>¥</v>
      </c>
      <c r="BD44" s="16">
        <f t="shared" si="10"/>
        <v>0</v>
      </c>
    </row>
    <row r="45" spans="2:56" ht="22.5" customHeight="1">
      <c r="B45" s="2">
        <v>35</v>
      </c>
      <c r="C45" s="37"/>
      <c r="D45" s="35"/>
      <c r="E45" s="35"/>
      <c r="F45" s="36"/>
      <c r="G45" s="38"/>
      <c r="H45" s="39"/>
      <c r="I45" s="39"/>
      <c r="J45" s="39"/>
      <c r="K45" s="39"/>
      <c r="L45" s="39"/>
      <c r="M45" s="39"/>
      <c r="N45" s="39"/>
      <c r="O45" s="39"/>
      <c r="P45" s="39"/>
      <c r="Q45" s="40"/>
      <c r="R45" s="41" t="s">
        <v>3</v>
      </c>
      <c r="S45" s="42"/>
      <c r="T45" s="43"/>
      <c r="U45" s="43"/>
      <c r="V45" s="44"/>
      <c r="W45" s="41" t="s">
        <v>4</v>
      </c>
      <c r="X45" s="42"/>
      <c r="Y45" s="43"/>
      <c r="Z45" s="43"/>
      <c r="AA45" s="44"/>
      <c r="AB45" s="34"/>
      <c r="AC45" s="35"/>
      <c r="AD45" s="35"/>
      <c r="AE45" s="35"/>
      <c r="AF45" s="35"/>
      <c r="AG45" s="35"/>
      <c r="AH45" s="35"/>
      <c r="AI45" s="35"/>
      <c r="AJ45" s="35"/>
      <c r="AK45" s="35"/>
      <c r="AL45" s="36"/>
      <c r="AM45" s="31"/>
      <c r="AN45" s="32"/>
      <c r="AO45" s="32"/>
      <c r="AP45" s="32"/>
      <c r="AQ45" s="33"/>
      <c r="AT45" s="9" t="str">
        <f t="shared" si="11"/>
        <v xml:space="preserve"> </v>
      </c>
      <c r="AU45" s="10" t="str">
        <f t="shared" si="12"/>
        <v xml:space="preserve"> </v>
      </c>
      <c r="AV45" s="10" t="str">
        <f t="shared" si="13"/>
        <v xml:space="preserve"> </v>
      </c>
      <c r="AW45" s="10" t="str">
        <f t="shared" si="14"/>
        <v xml:space="preserve"> </v>
      </c>
      <c r="AX45" s="10" t="str">
        <f t="shared" si="15"/>
        <v xml:space="preserve"> </v>
      </c>
      <c r="AY45" s="10" t="str">
        <f t="shared" si="16"/>
        <v xml:space="preserve"> </v>
      </c>
      <c r="AZ45" s="10" t="str">
        <f t="shared" si="17"/>
        <v xml:space="preserve"> </v>
      </c>
      <c r="BA45" s="10" t="str">
        <f t="shared" si="18"/>
        <v xml:space="preserve"> </v>
      </c>
      <c r="BB45" s="10" t="str">
        <f t="shared" si="19"/>
        <v xml:space="preserve"> </v>
      </c>
      <c r="BC45" s="11" t="str">
        <f t="shared" si="20"/>
        <v>¥</v>
      </c>
      <c r="BD45" s="16">
        <f t="shared" si="10"/>
        <v>0</v>
      </c>
    </row>
    <row r="46" spans="2:56" ht="22.5" customHeight="1">
      <c r="B46" s="2">
        <v>36</v>
      </c>
      <c r="C46" s="37"/>
      <c r="D46" s="35"/>
      <c r="E46" s="35"/>
      <c r="F46" s="36"/>
      <c r="G46" s="38"/>
      <c r="H46" s="39"/>
      <c r="I46" s="39"/>
      <c r="J46" s="39"/>
      <c r="K46" s="39"/>
      <c r="L46" s="39"/>
      <c r="M46" s="39"/>
      <c r="N46" s="39"/>
      <c r="O46" s="39"/>
      <c r="P46" s="39"/>
      <c r="Q46" s="40"/>
      <c r="R46" s="41" t="s">
        <v>3</v>
      </c>
      <c r="S46" s="42"/>
      <c r="T46" s="43"/>
      <c r="U46" s="43"/>
      <c r="V46" s="44"/>
      <c r="W46" s="41" t="s">
        <v>4</v>
      </c>
      <c r="X46" s="42"/>
      <c r="Y46" s="43"/>
      <c r="Z46" s="43"/>
      <c r="AA46" s="44"/>
      <c r="AB46" s="34"/>
      <c r="AC46" s="35"/>
      <c r="AD46" s="35"/>
      <c r="AE46" s="35"/>
      <c r="AF46" s="35"/>
      <c r="AG46" s="35"/>
      <c r="AH46" s="35"/>
      <c r="AI46" s="35"/>
      <c r="AJ46" s="35"/>
      <c r="AK46" s="35"/>
      <c r="AL46" s="36"/>
      <c r="AM46" s="31"/>
      <c r="AN46" s="32"/>
      <c r="AO46" s="32"/>
      <c r="AP46" s="32"/>
      <c r="AQ46" s="33"/>
      <c r="AT46" s="9" t="str">
        <f t="shared" si="11"/>
        <v xml:space="preserve"> </v>
      </c>
      <c r="AU46" s="10" t="str">
        <f t="shared" si="12"/>
        <v xml:space="preserve"> </v>
      </c>
      <c r="AV46" s="10" t="str">
        <f t="shared" si="13"/>
        <v xml:space="preserve"> </v>
      </c>
      <c r="AW46" s="10" t="str">
        <f t="shared" si="14"/>
        <v xml:space="preserve"> </v>
      </c>
      <c r="AX46" s="10" t="str">
        <f t="shared" si="15"/>
        <v xml:space="preserve"> </v>
      </c>
      <c r="AY46" s="10" t="str">
        <f t="shared" si="16"/>
        <v xml:space="preserve"> </v>
      </c>
      <c r="AZ46" s="10" t="str">
        <f t="shared" si="17"/>
        <v xml:space="preserve"> </v>
      </c>
      <c r="BA46" s="10" t="str">
        <f t="shared" si="18"/>
        <v xml:space="preserve"> </v>
      </c>
      <c r="BB46" s="10" t="str">
        <f t="shared" si="19"/>
        <v xml:space="preserve"> </v>
      </c>
      <c r="BC46" s="11" t="str">
        <f t="shared" si="20"/>
        <v>¥</v>
      </c>
      <c r="BD46" s="16">
        <f t="shared" si="10"/>
        <v>0</v>
      </c>
    </row>
    <row r="47" spans="2:56" ht="22.5" customHeight="1">
      <c r="B47" s="2">
        <v>37</v>
      </c>
      <c r="C47" s="37"/>
      <c r="D47" s="35"/>
      <c r="E47" s="35"/>
      <c r="F47" s="36"/>
      <c r="G47" s="38"/>
      <c r="H47" s="39"/>
      <c r="I47" s="39"/>
      <c r="J47" s="39"/>
      <c r="K47" s="39"/>
      <c r="L47" s="39"/>
      <c r="M47" s="39"/>
      <c r="N47" s="39"/>
      <c r="O47" s="39"/>
      <c r="P47" s="39"/>
      <c r="Q47" s="40"/>
      <c r="R47" s="41" t="s">
        <v>3</v>
      </c>
      <c r="S47" s="42"/>
      <c r="T47" s="43"/>
      <c r="U47" s="43"/>
      <c r="V47" s="44"/>
      <c r="W47" s="41" t="s">
        <v>4</v>
      </c>
      <c r="X47" s="42"/>
      <c r="Y47" s="43"/>
      <c r="Z47" s="43"/>
      <c r="AA47" s="44"/>
      <c r="AB47" s="34"/>
      <c r="AC47" s="35"/>
      <c r="AD47" s="35"/>
      <c r="AE47" s="35"/>
      <c r="AF47" s="35"/>
      <c r="AG47" s="35"/>
      <c r="AH47" s="35"/>
      <c r="AI47" s="35"/>
      <c r="AJ47" s="35"/>
      <c r="AK47" s="35"/>
      <c r="AL47" s="36"/>
      <c r="AM47" s="31"/>
      <c r="AN47" s="32"/>
      <c r="AO47" s="32"/>
      <c r="AP47" s="32"/>
      <c r="AQ47" s="33"/>
      <c r="AT47" s="9" t="str">
        <f t="shared" si="11"/>
        <v xml:space="preserve"> </v>
      </c>
      <c r="AU47" s="10" t="str">
        <f t="shared" si="12"/>
        <v xml:space="preserve"> </v>
      </c>
      <c r="AV47" s="10" t="str">
        <f t="shared" si="13"/>
        <v xml:space="preserve"> </v>
      </c>
      <c r="AW47" s="10" t="str">
        <f t="shared" si="14"/>
        <v xml:space="preserve"> </v>
      </c>
      <c r="AX47" s="10" t="str">
        <f t="shared" si="15"/>
        <v xml:space="preserve"> </v>
      </c>
      <c r="AY47" s="10" t="str">
        <f t="shared" si="16"/>
        <v xml:space="preserve"> </v>
      </c>
      <c r="AZ47" s="10" t="str">
        <f t="shared" si="17"/>
        <v xml:space="preserve"> </v>
      </c>
      <c r="BA47" s="10" t="str">
        <f t="shared" si="18"/>
        <v xml:space="preserve"> </v>
      </c>
      <c r="BB47" s="10" t="str">
        <f t="shared" si="19"/>
        <v xml:space="preserve"> </v>
      </c>
      <c r="BC47" s="11" t="str">
        <f t="shared" si="20"/>
        <v>¥</v>
      </c>
      <c r="BD47" s="16">
        <f t="shared" si="10"/>
        <v>0</v>
      </c>
    </row>
    <row r="48" spans="2:56" ht="22.5" customHeight="1">
      <c r="B48" s="2">
        <v>38</v>
      </c>
      <c r="C48" s="37"/>
      <c r="D48" s="35"/>
      <c r="E48" s="35"/>
      <c r="F48" s="36"/>
      <c r="G48" s="38"/>
      <c r="H48" s="39"/>
      <c r="I48" s="39"/>
      <c r="J48" s="39"/>
      <c r="K48" s="39"/>
      <c r="L48" s="39"/>
      <c r="M48" s="39"/>
      <c r="N48" s="39"/>
      <c r="O48" s="39"/>
      <c r="P48" s="39"/>
      <c r="Q48" s="40"/>
      <c r="R48" s="41" t="s">
        <v>3</v>
      </c>
      <c r="S48" s="42"/>
      <c r="T48" s="43"/>
      <c r="U48" s="43"/>
      <c r="V48" s="44"/>
      <c r="W48" s="41" t="s">
        <v>4</v>
      </c>
      <c r="X48" s="42"/>
      <c r="Y48" s="43"/>
      <c r="Z48" s="43"/>
      <c r="AA48" s="44"/>
      <c r="AB48" s="34"/>
      <c r="AC48" s="35"/>
      <c r="AD48" s="35"/>
      <c r="AE48" s="35"/>
      <c r="AF48" s="35"/>
      <c r="AG48" s="35"/>
      <c r="AH48" s="35"/>
      <c r="AI48" s="35"/>
      <c r="AJ48" s="35"/>
      <c r="AK48" s="35"/>
      <c r="AL48" s="36"/>
      <c r="AM48" s="31"/>
      <c r="AN48" s="32"/>
      <c r="AO48" s="32"/>
      <c r="AP48" s="32"/>
      <c r="AQ48" s="33"/>
      <c r="AT48" s="9" t="str">
        <f t="shared" si="11"/>
        <v xml:space="preserve"> </v>
      </c>
      <c r="AU48" s="10" t="str">
        <f t="shared" si="12"/>
        <v xml:space="preserve"> </v>
      </c>
      <c r="AV48" s="10" t="str">
        <f t="shared" si="13"/>
        <v xml:space="preserve"> </v>
      </c>
      <c r="AW48" s="10" t="str">
        <f t="shared" si="14"/>
        <v xml:space="preserve"> </v>
      </c>
      <c r="AX48" s="10" t="str">
        <f t="shared" si="15"/>
        <v xml:space="preserve"> </v>
      </c>
      <c r="AY48" s="10" t="str">
        <f t="shared" si="16"/>
        <v xml:space="preserve"> </v>
      </c>
      <c r="AZ48" s="10" t="str">
        <f t="shared" si="17"/>
        <v xml:space="preserve"> </v>
      </c>
      <c r="BA48" s="10" t="str">
        <f t="shared" si="18"/>
        <v xml:space="preserve"> </v>
      </c>
      <c r="BB48" s="10" t="str">
        <f t="shared" si="19"/>
        <v xml:space="preserve"> </v>
      </c>
      <c r="BC48" s="11" t="str">
        <f t="shared" si="20"/>
        <v>¥</v>
      </c>
      <c r="BD48" s="16">
        <f t="shared" si="10"/>
        <v>0</v>
      </c>
    </row>
    <row r="49" spans="2:56" ht="22.5" customHeight="1">
      <c r="B49" s="2">
        <v>39</v>
      </c>
      <c r="C49" s="37"/>
      <c r="D49" s="35"/>
      <c r="E49" s="35"/>
      <c r="F49" s="36"/>
      <c r="G49" s="38"/>
      <c r="H49" s="39"/>
      <c r="I49" s="39"/>
      <c r="J49" s="39"/>
      <c r="K49" s="39"/>
      <c r="L49" s="39"/>
      <c r="M49" s="39"/>
      <c r="N49" s="39"/>
      <c r="O49" s="39"/>
      <c r="P49" s="39"/>
      <c r="Q49" s="40"/>
      <c r="R49" s="41" t="s">
        <v>3</v>
      </c>
      <c r="S49" s="42"/>
      <c r="T49" s="43"/>
      <c r="U49" s="43"/>
      <c r="V49" s="44"/>
      <c r="W49" s="41" t="s">
        <v>4</v>
      </c>
      <c r="X49" s="42"/>
      <c r="Y49" s="43"/>
      <c r="Z49" s="43"/>
      <c r="AA49" s="44"/>
      <c r="AB49" s="34"/>
      <c r="AC49" s="35"/>
      <c r="AD49" s="35"/>
      <c r="AE49" s="35"/>
      <c r="AF49" s="35"/>
      <c r="AG49" s="35"/>
      <c r="AH49" s="35"/>
      <c r="AI49" s="35"/>
      <c r="AJ49" s="35"/>
      <c r="AK49" s="35"/>
      <c r="AL49" s="36"/>
      <c r="AM49" s="31"/>
      <c r="AN49" s="32"/>
      <c r="AO49" s="32"/>
      <c r="AP49" s="32"/>
      <c r="AQ49" s="33"/>
      <c r="AT49" s="9" t="str">
        <f t="shared" si="11"/>
        <v xml:space="preserve"> </v>
      </c>
      <c r="AU49" s="10" t="str">
        <f t="shared" si="12"/>
        <v xml:space="preserve"> </v>
      </c>
      <c r="AV49" s="10" t="str">
        <f t="shared" si="13"/>
        <v xml:space="preserve"> </v>
      </c>
      <c r="AW49" s="10" t="str">
        <f t="shared" si="14"/>
        <v xml:space="preserve"> </v>
      </c>
      <c r="AX49" s="10" t="str">
        <f t="shared" si="15"/>
        <v xml:space="preserve"> </v>
      </c>
      <c r="AY49" s="10" t="str">
        <f t="shared" si="16"/>
        <v xml:space="preserve"> </v>
      </c>
      <c r="AZ49" s="10" t="str">
        <f t="shared" si="17"/>
        <v xml:space="preserve"> </v>
      </c>
      <c r="BA49" s="10" t="str">
        <f t="shared" si="18"/>
        <v xml:space="preserve"> </v>
      </c>
      <c r="BB49" s="10" t="str">
        <f t="shared" si="19"/>
        <v xml:space="preserve"> </v>
      </c>
      <c r="BC49" s="11" t="str">
        <f t="shared" si="20"/>
        <v>¥</v>
      </c>
      <c r="BD49" s="16">
        <f t="shared" si="10"/>
        <v>0</v>
      </c>
    </row>
    <row r="50" spans="2:56" ht="22.5" customHeight="1">
      <c r="B50" s="2">
        <v>40</v>
      </c>
      <c r="C50" s="37"/>
      <c r="D50" s="35"/>
      <c r="E50" s="35"/>
      <c r="F50" s="36"/>
      <c r="G50" s="38"/>
      <c r="H50" s="39"/>
      <c r="I50" s="39"/>
      <c r="J50" s="39"/>
      <c r="K50" s="39"/>
      <c r="L50" s="39"/>
      <c r="M50" s="39"/>
      <c r="N50" s="39"/>
      <c r="O50" s="39"/>
      <c r="P50" s="39"/>
      <c r="Q50" s="40"/>
      <c r="R50" s="41" t="s">
        <v>3</v>
      </c>
      <c r="S50" s="42"/>
      <c r="T50" s="43"/>
      <c r="U50" s="43"/>
      <c r="V50" s="44"/>
      <c r="W50" s="41" t="s">
        <v>4</v>
      </c>
      <c r="X50" s="42"/>
      <c r="Y50" s="43"/>
      <c r="Z50" s="43"/>
      <c r="AA50" s="44"/>
      <c r="AB50" s="34"/>
      <c r="AC50" s="35"/>
      <c r="AD50" s="35"/>
      <c r="AE50" s="35"/>
      <c r="AF50" s="35"/>
      <c r="AG50" s="35"/>
      <c r="AH50" s="35"/>
      <c r="AI50" s="35"/>
      <c r="AJ50" s="35"/>
      <c r="AK50" s="35"/>
      <c r="AL50" s="36"/>
      <c r="AM50" s="31"/>
      <c r="AN50" s="32"/>
      <c r="AO50" s="32"/>
      <c r="AP50" s="32"/>
      <c r="AQ50" s="33"/>
      <c r="AT50" s="9" t="str">
        <f t="shared" si="11"/>
        <v xml:space="preserve"> </v>
      </c>
      <c r="AU50" s="10" t="str">
        <f t="shared" si="12"/>
        <v xml:space="preserve"> </v>
      </c>
      <c r="AV50" s="10" t="str">
        <f t="shared" si="13"/>
        <v xml:space="preserve"> </v>
      </c>
      <c r="AW50" s="10" t="str">
        <f t="shared" si="14"/>
        <v xml:space="preserve"> </v>
      </c>
      <c r="AX50" s="10" t="str">
        <f t="shared" si="15"/>
        <v xml:space="preserve"> </v>
      </c>
      <c r="AY50" s="10" t="str">
        <f t="shared" si="16"/>
        <v xml:space="preserve"> </v>
      </c>
      <c r="AZ50" s="10" t="str">
        <f t="shared" si="17"/>
        <v xml:space="preserve"> </v>
      </c>
      <c r="BA50" s="10" t="str">
        <f t="shared" si="18"/>
        <v xml:space="preserve"> </v>
      </c>
      <c r="BB50" s="10" t="str">
        <f t="shared" si="19"/>
        <v xml:space="preserve"> </v>
      </c>
      <c r="BC50" s="11" t="str">
        <f t="shared" si="20"/>
        <v>¥</v>
      </c>
      <c r="BD50" s="16">
        <f t="shared" si="10"/>
        <v>0</v>
      </c>
    </row>
    <row r="51" spans="2:56" ht="22.5" customHeight="1">
      <c r="B51" s="2">
        <v>41</v>
      </c>
      <c r="C51" s="37"/>
      <c r="D51" s="35"/>
      <c r="E51" s="35"/>
      <c r="F51" s="36"/>
      <c r="G51" s="38"/>
      <c r="H51" s="39"/>
      <c r="I51" s="39"/>
      <c r="J51" s="39"/>
      <c r="K51" s="39"/>
      <c r="L51" s="39"/>
      <c r="M51" s="39"/>
      <c r="N51" s="39"/>
      <c r="O51" s="39"/>
      <c r="P51" s="39"/>
      <c r="Q51" s="40"/>
      <c r="R51" s="41" t="s">
        <v>3</v>
      </c>
      <c r="S51" s="42"/>
      <c r="T51" s="43"/>
      <c r="U51" s="43"/>
      <c r="V51" s="44"/>
      <c r="W51" s="41" t="s">
        <v>4</v>
      </c>
      <c r="X51" s="42"/>
      <c r="Y51" s="43"/>
      <c r="Z51" s="43"/>
      <c r="AA51" s="44"/>
      <c r="AB51" s="34"/>
      <c r="AC51" s="35"/>
      <c r="AD51" s="35"/>
      <c r="AE51" s="35"/>
      <c r="AF51" s="35"/>
      <c r="AG51" s="35"/>
      <c r="AH51" s="35"/>
      <c r="AI51" s="35"/>
      <c r="AJ51" s="35"/>
      <c r="AK51" s="35"/>
      <c r="AL51" s="36"/>
      <c r="AM51" s="31"/>
      <c r="AN51" s="32"/>
      <c r="AO51" s="32"/>
      <c r="AP51" s="32"/>
      <c r="AQ51" s="33"/>
      <c r="AT51" s="9" t="str">
        <f t="shared" si="11"/>
        <v xml:space="preserve"> </v>
      </c>
      <c r="AU51" s="10" t="str">
        <f t="shared" si="12"/>
        <v xml:space="preserve"> </v>
      </c>
      <c r="AV51" s="10" t="str">
        <f t="shared" si="13"/>
        <v xml:space="preserve"> </v>
      </c>
      <c r="AW51" s="10" t="str">
        <f t="shared" si="14"/>
        <v xml:space="preserve"> </v>
      </c>
      <c r="AX51" s="10" t="str">
        <f t="shared" si="15"/>
        <v xml:space="preserve"> </v>
      </c>
      <c r="AY51" s="10" t="str">
        <f t="shared" si="16"/>
        <v xml:space="preserve"> </v>
      </c>
      <c r="AZ51" s="10" t="str">
        <f t="shared" si="17"/>
        <v xml:space="preserve"> </v>
      </c>
      <c r="BA51" s="10" t="str">
        <f t="shared" si="18"/>
        <v xml:space="preserve"> </v>
      </c>
      <c r="BB51" s="10" t="str">
        <f t="shared" si="19"/>
        <v xml:space="preserve"> </v>
      </c>
      <c r="BC51" s="11" t="str">
        <f t="shared" si="20"/>
        <v>¥</v>
      </c>
      <c r="BD51" s="16">
        <f t="shared" si="10"/>
        <v>0</v>
      </c>
    </row>
    <row r="52" spans="2:56" ht="22.5" customHeight="1">
      <c r="B52" s="2">
        <v>42</v>
      </c>
      <c r="C52" s="37"/>
      <c r="D52" s="35"/>
      <c r="E52" s="35"/>
      <c r="F52" s="36"/>
      <c r="G52" s="38"/>
      <c r="H52" s="39"/>
      <c r="I52" s="39"/>
      <c r="J52" s="39"/>
      <c r="K52" s="39"/>
      <c r="L52" s="39"/>
      <c r="M52" s="39"/>
      <c r="N52" s="39"/>
      <c r="O52" s="39"/>
      <c r="P52" s="39"/>
      <c r="Q52" s="40"/>
      <c r="R52" s="41" t="s">
        <v>3</v>
      </c>
      <c r="S52" s="42"/>
      <c r="T52" s="43"/>
      <c r="U52" s="43"/>
      <c r="V52" s="44"/>
      <c r="W52" s="41" t="s">
        <v>4</v>
      </c>
      <c r="X52" s="42"/>
      <c r="Y52" s="43"/>
      <c r="Z52" s="43"/>
      <c r="AA52" s="44"/>
      <c r="AB52" s="34"/>
      <c r="AC52" s="35"/>
      <c r="AD52" s="35"/>
      <c r="AE52" s="35"/>
      <c r="AF52" s="35"/>
      <c r="AG52" s="35"/>
      <c r="AH52" s="35"/>
      <c r="AI52" s="35"/>
      <c r="AJ52" s="35"/>
      <c r="AK52" s="35"/>
      <c r="AL52" s="36"/>
      <c r="AM52" s="31"/>
      <c r="AN52" s="32"/>
      <c r="AO52" s="32"/>
      <c r="AP52" s="32"/>
      <c r="AQ52" s="33"/>
      <c r="AT52" s="9" t="str">
        <f t="shared" si="11"/>
        <v xml:space="preserve"> </v>
      </c>
      <c r="AU52" s="10" t="str">
        <f t="shared" si="12"/>
        <v xml:space="preserve"> </v>
      </c>
      <c r="AV52" s="10" t="str">
        <f t="shared" si="13"/>
        <v xml:space="preserve"> </v>
      </c>
      <c r="AW52" s="10" t="str">
        <f t="shared" si="14"/>
        <v xml:space="preserve"> </v>
      </c>
      <c r="AX52" s="10" t="str">
        <f t="shared" si="15"/>
        <v xml:space="preserve"> </v>
      </c>
      <c r="AY52" s="10" t="str">
        <f t="shared" si="16"/>
        <v xml:space="preserve"> </v>
      </c>
      <c r="AZ52" s="10" t="str">
        <f t="shared" si="17"/>
        <v xml:space="preserve"> </v>
      </c>
      <c r="BA52" s="10" t="str">
        <f t="shared" si="18"/>
        <v xml:space="preserve"> </v>
      </c>
      <c r="BB52" s="10" t="str">
        <f t="shared" si="19"/>
        <v xml:space="preserve"> </v>
      </c>
      <c r="BC52" s="11" t="str">
        <f t="shared" si="20"/>
        <v>¥</v>
      </c>
      <c r="BD52" s="16">
        <f t="shared" si="10"/>
        <v>0</v>
      </c>
    </row>
    <row r="53" spans="2:56" ht="22.5" customHeight="1">
      <c r="B53" s="2">
        <v>43</v>
      </c>
      <c r="C53" s="37"/>
      <c r="D53" s="35"/>
      <c r="E53" s="35"/>
      <c r="F53" s="36"/>
      <c r="G53" s="38"/>
      <c r="H53" s="39"/>
      <c r="I53" s="39"/>
      <c r="J53" s="39"/>
      <c r="K53" s="39"/>
      <c r="L53" s="39"/>
      <c r="M53" s="39"/>
      <c r="N53" s="39"/>
      <c r="O53" s="39"/>
      <c r="P53" s="39"/>
      <c r="Q53" s="40"/>
      <c r="R53" s="41" t="s">
        <v>3</v>
      </c>
      <c r="S53" s="42"/>
      <c r="T53" s="43"/>
      <c r="U53" s="43"/>
      <c r="V53" s="44"/>
      <c r="W53" s="41" t="s">
        <v>4</v>
      </c>
      <c r="X53" s="42"/>
      <c r="Y53" s="43"/>
      <c r="Z53" s="43"/>
      <c r="AA53" s="44"/>
      <c r="AB53" s="34"/>
      <c r="AC53" s="35"/>
      <c r="AD53" s="35"/>
      <c r="AE53" s="35"/>
      <c r="AF53" s="35"/>
      <c r="AG53" s="35"/>
      <c r="AH53" s="35"/>
      <c r="AI53" s="35"/>
      <c r="AJ53" s="35"/>
      <c r="AK53" s="35"/>
      <c r="AL53" s="36"/>
      <c r="AM53" s="31"/>
      <c r="AN53" s="32"/>
      <c r="AO53" s="32"/>
      <c r="AP53" s="32"/>
      <c r="AQ53" s="33"/>
      <c r="AT53" s="9" t="str">
        <f t="shared" si="11"/>
        <v xml:space="preserve"> </v>
      </c>
      <c r="AU53" s="10" t="str">
        <f t="shared" si="12"/>
        <v xml:space="preserve"> </v>
      </c>
      <c r="AV53" s="10" t="str">
        <f t="shared" si="13"/>
        <v xml:space="preserve"> </v>
      </c>
      <c r="AW53" s="10" t="str">
        <f t="shared" si="14"/>
        <v xml:space="preserve"> </v>
      </c>
      <c r="AX53" s="10" t="str">
        <f t="shared" si="15"/>
        <v xml:space="preserve"> </v>
      </c>
      <c r="AY53" s="10" t="str">
        <f t="shared" si="16"/>
        <v xml:space="preserve"> </v>
      </c>
      <c r="AZ53" s="10" t="str">
        <f t="shared" si="17"/>
        <v xml:space="preserve"> </v>
      </c>
      <c r="BA53" s="10" t="str">
        <f t="shared" si="18"/>
        <v xml:space="preserve"> </v>
      </c>
      <c r="BB53" s="10" t="str">
        <f t="shared" si="19"/>
        <v xml:space="preserve"> </v>
      </c>
      <c r="BC53" s="11" t="str">
        <f t="shared" si="20"/>
        <v>¥</v>
      </c>
      <c r="BD53" s="16">
        <f t="shared" si="10"/>
        <v>0</v>
      </c>
    </row>
    <row r="54" spans="2:56" ht="22.5" customHeight="1">
      <c r="B54" s="2">
        <v>44</v>
      </c>
      <c r="C54" s="37"/>
      <c r="D54" s="35"/>
      <c r="E54" s="35"/>
      <c r="F54" s="36"/>
      <c r="G54" s="38"/>
      <c r="H54" s="39"/>
      <c r="I54" s="39"/>
      <c r="J54" s="39"/>
      <c r="K54" s="39"/>
      <c r="L54" s="39"/>
      <c r="M54" s="39"/>
      <c r="N54" s="39"/>
      <c r="O54" s="39"/>
      <c r="P54" s="39"/>
      <c r="Q54" s="40"/>
      <c r="R54" s="41" t="s">
        <v>3</v>
      </c>
      <c r="S54" s="42"/>
      <c r="T54" s="43"/>
      <c r="U54" s="43"/>
      <c r="V54" s="44"/>
      <c r="W54" s="41" t="s">
        <v>4</v>
      </c>
      <c r="X54" s="42"/>
      <c r="Y54" s="43"/>
      <c r="Z54" s="43"/>
      <c r="AA54" s="44"/>
      <c r="AB54" s="34"/>
      <c r="AC54" s="35"/>
      <c r="AD54" s="35"/>
      <c r="AE54" s="35"/>
      <c r="AF54" s="35"/>
      <c r="AG54" s="35"/>
      <c r="AH54" s="35"/>
      <c r="AI54" s="35"/>
      <c r="AJ54" s="35"/>
      <c r="AK54" s="35"/>
      <c r="AL54" s="36"/>
      <c r="AM54" s="31"/>
      <c r="AN54" s="32"/>
      <c r="AO54" s="32"/>
      <c r="AP54" s="32"/>
      <c r="AQ54" s="33"/>
      <c r="AT54" s="9" t="str">
        <f t="shared" si="11"/>
        <v xml:space="preserve"> </v>
      </c>
      <c r="AU54" s="10" t="str">
        <f t="shared" si="12"/>
        <v xml:space="preserve"> </v>
      </c>
      <c r="AV54" s="10" t="str">
        <f t="shared" si="13"/>
        <v xml:space="preserve"> </v>
      </c>
      <c r="AW54" s="10" t="str">
        <f t="shared" si="14"/>
        <v xml:space="preserve"> </v>
      </c>
      <c r="AX54" s="10" t="str">
        <f t="shared" si="15"/>
        <v xml:space="preserve"> </v>
      </c>
      <c r="AY54" s="10" t="str">
        <f t="shared" si="16"/>
        <v xml:space="preserve"> </v>
      </c>
      <c r="AZ54" s="10" t="str">
        <f t="shared" si="17"/>
        <v xml:space="preserve"> </v>
      </c>
      <c r="BA54" s="10" t="str">
        <f t="shared" si="18"/>
        <v xml:space="preserve"> </v>
      </c>
      <c r="BB54" s="10" t="str">
        <f t="shared" si="19"/>
        <v xml:space="preserve"> </v>
      </c>
      <c r="BC54" s="11" t="str">
        <f t="shared" si="20"/>
        <v>¥</v>
      </c>
      <c r="BD54" s="16">
        <f t="shared" si="10"/>
        <v>0</v>
      </c>
    </row>
    <row r="55" spans="2:56" ht="22.5" customHeight="1">
      <c r="B55" s="2">
        <v>45</v>
      </c>
      <c r="C55" s="37"/>
      <c r="D55" s="35"/>
      <c r="E55" s="35"/>
      <c r="F55" s="36"/>
      <c r="G55" s="38"/>
      <c r="H55" s="39"/>
      <c r="I55" s="39"/>
      <c r="J55" s="39"/>
      <c r="K55" s="39"/>
      <c r="L55" s="39"/>
      <c r="M55" s="39"/>
      <c r="N55" s="39"/>
      <c r="O55" s="39"/>
      <c r="P55" s="39"/>
      <c r="Q55" s="40"/>
      <c r="R55" s="41" t="s">
        <v>3</v>
      </c>
      <c r="S55" s="42"/>
      <c r="T55" s="43"/>
      <c r="U55" s="43"/>
      <c r="V55" s="44"/>
      <c r="W55" s="41" t="s">
        <v>4</v>
      </c>
      <c r="X55" s="42"/>
      <c r="Y55" s="43"/>
      <c r="Z55" s="43"/>
      <c r="AA55" s="44"/>
      <c r="AB55" s="34"/>
      <c r="AC55" s="35"/>
      <c r="AD55" s="35"/>
      <c r="AE55" s="35"/>
      <c r="AF55" s="35"/>
      <c r="AG55" s="35"/>
      <c r="AH55" s="35"/>
      <c r="AI55" s="35"/>
      <c r="AJ55" s="35"/>
      <c r="AK55" s="35"/>
      <c r="AL55" s="36"/>
      <c r="AM55" s="31"/>
      <c r="AN55" s="32"/>
      <c r="AO55" s="32"/>
      <c r="AP55" s="32"/>
      <c r="AQ55" s="33"/>
      <c r="AT55" s="9" t="str">
        <f t="shared" si="11"/>
        <v xml:space="preserve"> </v>
      </c>
      <c r="AU55" s="10" t="str">
        <f t="shared" si="12"/>
        <v xml:space="preserve"> </v>
      </c>
      <c r="AV55" s="10" t="str">
        <f t="shared" si="13"/>
        <v xml:space="preserve"> </v>
      </c>
      <c r="AW55" s="10" t="str">
        <f t="shared" si="14"/>
        <v xml:space="preserve"> </v>
      </c>
      <c r="AX55" s="10" t="str">
        <f t="shared" si="15"/>
        <v xml:space="preserve"> </v>
      </c>
      <c r="AY55" s="10" t="str">
        <f t="shared" si="16"/>
        <v xml:space="preserve"> </v>
      </c>
      <c r="AZ55" s="10" t="str">
        <f t="shared" si="17"/>
        <v xml:space="preserve"> </v>
      </c>
      <c r="BA55" s="10" t="str">
        <f t="shared" si="18"/>
        <v xml:space="preserve"> </v>
      </c>
      <c r="BB55" s="10" t="str">
        <f t="shared" si="19"/>
        <v xml:space="preserve"> </v>
      </c>
      <c r="BC55" s="11" t="str">
        <f t="shared" si="20"/>
        <v>¥</v>
      </c>
      <c r="BD55" s="16">
        <f t="shared" si="10"/>
        <v>0</v>
      </c>
    </row>
    <row r="56" spans="2:56" ht="22.5" customHeight="1">
      <c r="B56" s="2">
        <v>46</v>
      </c>
      <c r="C56" s="37"/>
      <c r="D56" s="35"/>
      <c r="E56" s="35"/>
      <c r="F56" s="36"/>
      <c r="G56" s="38"/>
      <c r="H56" s="39"/>
      <c r="I56" s="39"/>
      <c r="J56" s="39"/>
      <c r="K56" s="39"/>
      <c r="L56" s="39"/>
      <c r="M56" s="39"/>
      <c r="N56" s="39"/>
      <c r="O56" s="39"/>
      <c r="P56" s="39"/>
      <c r="Q56" s="40"/>
      <c r="R56" s="41" t="s">
        <v>3</v>
      </c>
      <c r="S56" s="42"/>
      <c r="T56" s="43"/>
      <c r="U56" s="43"/>
      <c r="V56" s="44"/>
      <c r="W56" s="41" t="s">
        <v>4</v>
      </c>
      <c r="X56" s="42"/>
      <c r="Y56" s="43"/>
      <c r="Z56" s="43"/>
      <c r="AA56" s="44"/>
      <c r="AB56" s="34"/>
      <c r="AC56" s="35"/>
      <c r="AD56" s="35"/>
      <c r="AE56" s="35"/>
      <c r="AF56" s="35"/>
      <c r="AG56" s="35"/>
      <c r="AH56" s="35"/>
      <c r="AI56" s="35"/>
      <c r="AJ56" s="35"/>
      <c r="AK56" s="35"/>
      <c r="AL56" s="36"/>
      <c r="AM56" s="31"/>
      <c r="AN56" s="32"/>
      <c r="AO56" s="32"/>
      <c r="AP56" s="32"/>
      <c r="AQ56" s="33"/>
      <c r="AT56" s="9" t="str">
        <f t="shared" si="11"/>
        <v xml:space="preserve"> </v>
      </c>
      <c r="AU56" s="10" t="str">
        <f t="shared" si="12"/>
        <v xml:space="preserve"> </v>
      </c>
      <c r="AV56" s="10" t="str">
        <f t="shared" si="13"/>
        <v xml:space="preserve"> </v>
      </c>
      <c r="AW56" s="10" t="str">
        <f t="shared" si="14"/>
        <v xml:space="preserve"> </v>
      </c>
      <c r="AX56" s="10" t="str">
        <f t="shared" si="15"/>
        <v xml:space="preserve"> </v>
      </c>
      <c r="AY56" s="10" t="str">
        <f t="shared" si="16"/>
        <v xml:space="preserve"> </v>
      </c>
      <c r="AZ56" s="10" t="str">
        <f t="shared" si="17"/>
        <v xml:space="preserve"> </v>
      </c>
      <c r="BA56" s="10" t="str">
        <f t="shared" si="18"/>
        <v xml:space="preserve"> </v>
      </c>
      <c r="BB56" s="10" t="str">
        <f t="shared" si="19"/>
        <v xml:space="preserve"> </v>
      </c>
      <c r="BC56" s="11" t="str">
        <f t="shared" si="20"/>
        <v>¥</v>
      </c>
      <c r="BD56" s="16">
        <f t="shared" si="10"/>
        <v>0</v>
      </c>
    </row>
    <row r="57" spans="2:56" ht="22.5" customHeight="1">
      <c r="B57" s="2">
        <v>47</v>
      </c>
      <c r="C57" s="37"/>
      <c r="D57" s="35"/>
      <c r="E57" s="35"/>
      <c r="F57" s="36"/>
      <c r="G57" s="38"/>
      <c r="H57" s="39"/>
      <c r="I57" s="39"/>
      <c r="J57" s="39"/>
      <c r="K57" s="39"/>
      <c r="L57" s="39"/>
      <c r="M57" s="39"/>
      <c r="N57" s="39"/>
      <c r="O57" s="39"/>
      <c r="P57" s="39"/>
      <c r="Q57" s="40"/>
      <c r="R57" s="41" t="s">
        <v>3</v>
      </c>
      <c r="S57" s="42"/>
      <c r="T57" s="43"/>
      <c r="U57" s="43"/>
      <c r="V57" s="44"/>
      <c r="W57" s="41" t="s">
        <v>4</v>
      </c>
      <c r="X57" s="42"/>
      <c r="Y57" s="43"/>
      <c r="Z57" s="43"/>
      <c r="AA57" s="44"/>
      <c r="AB57" s="34"/>
      <c r="AC57" s="35"/>
      <c r="AD57" s="35"/>
      <c r="AE57" s="35"/>
      <c r="AF57" s="35"/>
      <c r="AG57" s="35"/>
      <c r="AH57" s="35"/>
      <c r="AI57" s="35"/>
      <c r="AJ57" s="35"/>
      <c r="AK57" s="35"/>
      <c r="AL57" s="36"/>
      <c r="AM57" s="31"/>
      <c r="AN57" s="32"/>
      <c r="AO57" s="32"/>
      <c r="AP57" s="32"/>
      <c r="AQ57" s="33"/>
      <c r="AT57" s="9" t="str">
        <f t="shared" si="11"/>
        <v xml:space="preserve"> </v>
      </c>
      <c r="AU57" s="10" t="str">
        <f t="shared" si="12"/>
        <v xml:space="preserve"> </v>
      </c>
      <c r="AV57" s="10" t="str">
        <f t="shared" si="13"/>
        <v xml:space="preserve"> </v>
      </c>
      <c r="AW57" s="10" t="str">
        <f t="shared" si="14"/>
        <v xml:space="preserve"> </v>
      </c>
      <c r="AX57" s="10" t="str">
        <f t="shared" si="15"/>
        <v xml:space="preserve"> </v>
      </c>
      <c r="AY57" s="10" t="str">
        <f t="shared" si="16"/>
        <v xml:space="preserve"> </v>
      </c>
      <c r="AZ57" s="10" t="str">
        <f t="shared" si="17"/>
        <v xml:space="preserve"> </v>
      </c>
      <c r="BA57" s="10" t="str">
        <f t="shared" si="18"/>
        <v xml:space="preserve"> </v>
      </c>
      <c r="BB57" s="10" t="str">
        <f t="shared" si="19"/>
        <v xml:space="preserve"> </v>
      </c>
      <c r="BC57" s="11" t="str">
        <f t="shared" si="20"/>
        <v>¥</v>
      </c>
      <c r="BD57" s="16">
        <f t="shared" si="10"/>
        <v>0</v>
      </c>
    </row>
    <row r="58" spans="2:56" ht="22.5" customHeight="1">
      <c r="B58" s="2">
        <v>48</v>
      </c>
      <c r="C58" s="37"/>
      <c r="D58" s="35"/>
      <c r="E58" s="35"/>
      <c r="F58" s="36"/>
      <c r="G58" s="38"/>
      <c r="H58" s="39"/>
      <c r="I58" s="39"/>
      <c r="J58" s="39"/>
      <c r="K58" s="39"/>
      <c r="L58" s="39"/>
      <c r="M58" s="39"/>
      <c r="N58" s="39"/>
      <c r="O58" s="39"/>
      <c r="P58" s="39"/>
      <c r="Q58" s="40"/>
      <c r="R58" s="41" t="s">
        <v>3</v>
      </c>
      <c r="S58" s="42"/>
      <c r="T58" s="43"/>
      <c r="U58" s="43"/>
      <c r="V58" s="44"/>
      <c r="W58" s="41" t="s">
        <v>4</v>
      </c>
      <c r="X58" s="42"/>
      <c r="Y58" s="43"/>
      <c r="Z58" s="43"/>
      <c r="AA58" s="44"/>
      <c r="AB58" s="34"/>
      <c r="AC58" s="35"/>
      <c r="AD58" s="35"/>
      <c r="AE58" s="35"/>
      <c r="AF58" s="35"/>
      <c r="AG58" s="35"/>
      <c r="AH58" s="35"/>
      <c r="AI58" s="35"/>
      <c r="AJ58" s="35"/>
      <c r="AK58" s="35"/>
      <c r="AL58" s="36"/>
      <c r="AM58" s="31"/>
      <c r="AN58" s="32"/>
      <c r="AO58" s="32"/>
      <c r="AP58" s="32"/>
      <c r="AQ58" s="33"/>
      <c r="AT58" s="9" t="str">
        <f t="shared" si="11"/>
        <v xml:space="preserve"> </v>
      </c>
      <c r="AU58" s="10" t="str">
        <f t="shared" si="12"/>
        <v xml:space="preserve"> </v>
      </c>
      <c r="AV58" s="10" t="str">
        <f t="shared" si="13"/>
        <v xml:space="preserve"> </v>
      </c>
      <c r="AW58" s="10" t="str">
        <f t="shared" si="14"/>
        <v xml:space="preserve"> </v>
      </c>
      <c r="AX58" s="10" t="str">
        <f t="shared" si="15"/>
        <v xml:space="preserve"> </v>
      </c>
      <c r="AY58" s="10" t="str">
        <f t="shared" si="16"/>
        <v xml:space="preserve"> </v>
      </c>
      <c r="AZ58" s="10" t="str">
        <f t="shared" si="17"/>
        <v xml:space="preserve"> </v>
      </c>
      <c r="BA58" s="10" t="str">
        <f t="shared" si="18"/>
        <v xml:space="preserve"> </v>
      </c>
      <c r="BB58" s="10" t="str">
        <f t="shared" si="19"/>
        <v xml:space="preserve"> </v>
      </c>
      <c r="BC58" s="11" t="str">
        <f t="shared" si="20"/>
        <v>¥</v>
      </c>
      <c r="BD58" s="16">
        <f t="shared" si="10"/>
        <v>0</v>
      </c>
    </row>
    <row r="59" spans="2:56" ht="22.5" customHeight="1">
      <c r="B59" s="2">
        <v>49</v>
      </c>
      <c r="C59" s="37"/>
      <c r="D59" s="35"/>
      <c r="E59" s="35"/>
      <c r="F59" s="36"/>
      <c r="G59" s="38"/>
      <c r="H59" s="39"/>
      <c r="I59" s="39"/>
      <c r="J59" s="39"/>
      <c r="K59" s="39"/>
      <c r="L59" s="39"/>
      <c r="M59" s="39"/>
      <c r="N59" s="39"/>
      <c r="O59" s="39"/>
      <c r="P59" s="39"/>
      <c r="Q59" s="40"/>
      <c r="R59" s="41" t="s">
        <v>3</v>
      </c>
      <c r="S59" s="42"/>
      <c r="T59" s="43"/>
      <c r="U59" s="43"/>
      <c r="V59" s="44"/>
      <c r="W59" s="41" t="s">
        <v>4</v>
      </c>
      <c r="X59" s="42"/>
      <c r="Y59" s="43"/>
      <c r="Z59" s="43"/>
      <c r="AA59" s="44"/>
      <c r="AB59" s="34"/>
      <c r="AC59" s="35"/>
      <c r="AD59" s="35"/>
      <c r="AE59" s="35"/>
      <c r="AF59" s="35"/>
      <c r="AG59" s="35"/>
      <c r="AH59" s="35"/>
      <c r="AI59" s="35"/>
      <c r="AJ59" s="35"/>
      <c r="AK59" s="35"/>
      <c r="AL59" s="36"/>
      <c r="AM59" s="31"/>
      <c r="AN59" s="32"/>
      <c r="AO59" s="32"/>
      <c r="AP59" s="32"/>
      <c r="AQ59" s="33"/>
      <c r="AT59" s="9" t="str">
        <f t="shared" si="11"/>
        <v xml:space="preserve"> </v>
      </c>
      <c r="AU59" s="10" t="str">
        <f t="shared" si="12"/>
        <v xml:space="preserve"> </v>
      </c>
      <c r="AV59" s="10" t="str">
        <f t="shared" si="13"/>
        <v xml:space="preserve"> </v>
      </c>
      <c r="AW59" s="10" t="str">
        <f t="shared" si="14"/>
        <v xml:space="preserve"> </v>
      </c>
      <c r="AX59" s="10" t="str">
        <f t="shared" si="15"/>
        <v xml:space="preserve"> </v>
      </c>
      <c r="AY59" s="10" t="str">
        <f t="shared" si="16"/>
        <v xml:space="preserve"> </v>
      </c>
      <c r="AZ59" s="10" t="str">
        <f t="shared" si="17"/>
        <v xml:space="preserve"> </v>
      </c>
      <c r="BA59" s="10" t="str">
        <f t="shared" si="18"/>
        <v xml:space="preserve"> </v>
      </c>
      <c r="BB59" s="10" t="str">
        <f t="shared" si="19"/>
        <v xml:space="preserve"> </v>
      </c>
      <c r="BC59" s="11" t="str">
        <f t="shared" si="20"/>
        <v>¥</v>
      </c>
      <c r="BD59" s="16">
        <f t="shared" si="10"/>
        <v>0</v>
      </c>
    </row>
    <row r="60" spans="2:56" ht="22.5" customHeight="1" thickBot="1">
      <c r="B60" s="2">
        <v>50</v>
      </c>
      <c r="C60" s="69"/>
      <c r="D60" s="53"/>
      <c r="E60" s="53"/>
      <c r="F60" s="54"/>
      <c r="G60" s="70"/>
      <c r="H60" s="71"/>
      <c r="I60" s="71"/>
      <c r="J60" s="71"/>
      <c r="K60" s="71"/>
      <c r="L60" s="71"/>
      <c r="M60" s="71"/>
      <c r="N60" s="71"/>
      <c r="O60" s="71"/>
      <c r="P60" s="71"/>
      <c r="Q60" s="72"/>
      <c r="R60" s="73" t="s">
        <v>3</v>
      </c>
      <c r="S60" s="74"/>
      <c r="T60" s="75"/>
      <c r="U60" s="75"/>
      <c r="V60" s="76"/>
      <c r="W60" s="73" t="s">
        <v>4</v>
      </c>
      <c r="X60" s="74"/>
      <c r="Y60" s="75"/>
      <c r="Z60" s="75"/>
      <c r="AA60" s="76"/>
      <c r="AB60" s="52"/>
      <c r="AC60" s="53"/>
      <c r="AD60" s="53"/>
      <c r="AE60" s="53"/>
      <c r="AF60" s="53"/>
      <c r="AG60" s="53"/>
      <c r="AH60" s="53"/>
      <c r="AI60" s="53"/>
      <c r="AJ60" s="53"/>
      <c r="AK60" s="53"/>
      <c r="AL60" s="54"/>
      <c r="AM60" s="55"/>
      <c r="AN60" s="56"/>
      <c r="AO60" s="56"/>
      <c r="AP60" s="56"/>
      <c r="AQ60" s="57"/>
      <c r="AT60" s="9" t="str">
        <f t="shared" si="11"/>
        <v xml:space="preserve"> </v>
      </c>
      <c r="AU60" s="10" t="str">
        <f t="shared" si="12"/>
        <v xml:space="preserve"> </v>
      </c>
      <c r="AV60" s="10" t="str">
        <f t="shared" si="13"/>
        <v xml:space="preserve"> </v>
      </c>
      <c r="AW60" s="10" t="str">
        <f t="shared" si="14"/>
        <v xml:space="preserve"> </v>
      </c>
      <c r="AX60" s="10" t="str">
        <f t="shared" si="15"/>
        <v xml:space="preserve"> </v>
      </c>
      <c r="AY60" s="10" t="str">
        <f t="shared" si="16"/>
        <v xml:space="preserve"> </v>
      </c>
      <c r="AZ60" s="10" t="str">
        <f t="shared" si="17"/>
        <v xml:space="preserve"> </v>
      </c>
      <c r="BA60" s="10" t="str">
        <f t="shared" si="18"/>
        <v xml:space="preserve"> </v>
      </c>
      <c r="BB60" s="10" t="str">
        <f t="shared" si="19"/>
        <v xml:space="preserve"> </v>
      </c>
      <c r="BC60" s="11" t="str">
        <f t="shared" si="20"/>
        <v>¥</v>
      </c>
      <c r="BD60" s="16">
        <f t="shared" si="10"/>
        <v>0</v>
      </c>
    </row>
    <row r="61" spans="2:56" ht="20.25" thickTop="1"/>
  </sheetData>
  <sheetProtection sheet="1" objects="1" scenarios="1" selectLockedCells="1"/>
  <mergeCells count="426">
    <mergeCell ref="M2:N5"/>
    <mergeCell ref="AT9:BC10"/>
    <mergeCell ref="BE9:BE10"/>
    <mergeCell ref="BD9:BD10"/>
    <mergeCell ref="O5:R5"/>
    <mergeCell ref="Z4:AH4"/>
    <mergeCell ref="S4:Y4"/>
    <mergeCell ref="S5:Y5"/>
    <mergeCell ref="S2:AH2"/>
    <mergeCell ref="S3:AH3"/>
    <mergeCell ref="O2:R2"/>
    <mergeCell ref="O3:R3"/>
    <mergeCell ref="O4:R4"/>
    <mergeCell ref="AB60:AL60"/>
    <mergeCell ref="AM60:AQ60"/>
    <mergeCell ref="AM9:AQ10"/>
    <mergeCell ref="G9:Q10"/>
    <mergeCell ref="C9:F10"/>
    <mergeCell ref="R10:AA10"/>
    <mergeCell ref="AB10:AL10"/>
    <mergeCell ref="C60:F60"/>
    <mergeCell ref="G60:Q60"/>
    <mergeCell ref="R60:S60"/>
    <mergeCell ref="T60:V60"/>
    <mergeCell ref="W60:X60"/>
    <mergeCell ref="Y60:AA60"/>
    <mergeCell ref="AB58:AL58"/>
    <mergeCell ref="AM58:AQ58"/>
    <mergeCell ref="C59:F59"/>
    <mergeCell ref="G59:Q59"/>
    <mergeCell ref="R59:S59"/>
    <mergeCell ref="T59:V59"/>
    <mergeCell ref="W59:X59"/>
    <mergeCell ref="Y59:AA59"/>
    <mergeCell ref="AB59:AL59"/>
    <mergeCell ref="AM59:AQ59"/>
    <mergeCell ref="C58:F58"/>
    <mergeCell ref="G58:Q58"/>
    <mergeCell ref="R58:S58"/>
    <mergeCell ref="T58:V58"/>
    <mergeCell ref="W58:X58"/>
    <mergeCell ref="Y58:AA58"/>
    <mergeCell ref="AB56:AL56"/>
    <mergeCell ref="AM56:AQ56"/>
    <mergeCell ref="C57:F57"/>
    <mergeCell ref="G57:Q57"/>
    <mergeCell ref="R57:S57"/>
    <mergeCell ref="T57:V57"/>
    <mergeCell ref="W57:X57"/>
    <mergeCell ref="Y57:AA57"/>
    <mergeCell ref="AB57:AL57"/>
    <mergeCell ref="AM57:AQ57"/>
    <mergeCell ref="C56:F56"/>
    <mergeCell ref="G56:Q56"/>
    <mergeCell ref="R56:S56"/>
    <mergeCell ref="T56:V56"/>
    <mergeCell ref="W56:X56"/>
    <mergeCell ref="Y56:AA56"/>
    <mergeCell ref="AB54:AL54"/>
    <mergeCell ref="AM54:AQ54"/>
    <mergeCell ref="C55:F55"/>
    <mergeCell ref="G55:Q55"/>
    <mergeCell ref="R55:S55"/>
    <mergeCell ref="T55:V55"/>
    <mergeCell ref="W55:X55"/>
    <mergeCell ref="Y55:AA55"/>
    <mergeCell ref="AB55:AL55"/>
    <mergeCell ref="AM55:AQ55"/>
    <mergeCell ref="C54:F54"/>
    <mergeCell ref="G54:Q54"/>
    <mergeCell ref="R54:S54"/>
    <mergeCell ref="T54:V54"/>
    <mergeCell ref="W54:X54"/>
    <mergeCell ref="Y54:AA54"/>
    <mergeCell ref="AB52:AL52"/>
    <mergeCell ref="AM52:AQ52"/>
    <mergeCell ref="C53:F53"/>
    <mergeCell ref="G53:Q53"/>
    <mergeCell ref="R53:S53"/>
    <mergeCell ref="T53:V53"/>
    <mergeCell ref="W53:X53"/>
    <mergeCell ref="Y53:AA53"/>
    <mergeCell ref="AB53:AL53"/>
    <mergeCell ref="AM53:AQ53"/>
    <mergeCell ref="C52:F52"/>
    <mergeCell ref="G52:Q52"/>
    <mergeCell ref="R52:S52"/>
    <mergeCell ref="T52:V52"/>
    <mergeCell ref="W52:X52"/>
    <mergeCell ref="Y52:AA52"/>
    <mergeCell ref="AB50:AL50"/>
    <mergeCell ref="AM50:AQ50"/>
    <mergeCell ref="C51:F51"/>
    <mergeCell ref="G51:Q51"/>
    <mergeCell ref="R51:S51"/>
    <mergeCell ref="T51:V51"/>
    <mergeCell ref="W51:X51"/>
    <mergeCell ref="Y51:AA51"/>
    <mergeCell ref="AB51:AL51"/>
    <mergeCell ref="AM51:AQ51"/>
    <mergeCell ref="C50:F50"/>
    <mergeCell ref="G50:Q50"/>
    <mergeCell ref="R50:S50"/>
    <mergeCell ref="T50:V50"/>
    <mergeCell ref="W50:X50"/>
    <mergeCell ref="Y50:AA50"/>
    <mergeCell ref="AB48:AL48"/>
    <mergeCell ref="AM48:AQ48"/>
    <mergeCell ref="C49:F49"/>
    <mergeCell ref="G49:Q49"/>
    <mergeCell ref="R49:S49"/>
    <mergeCell ref="T49:V49"/>
    <mergeCell ref="W49:X49"/>
    <mergeCell ref="Y49:AA49"/>
    <mergeCell ref="AB49:AL49"/>
    <mergeCell ref="AM49:AQ49"/>
    <mergeCell ref="C48:F48"/>
    <mergeCell ref="G48:Q48"/>
    <mergeCell ref="R48:S48"/>
    <mergeCell ref="T48:V48"/>
    <mergeCell ref="W48:X48"/>
    <mergeCell ref="Y48:AA48"/>
    <mergeCell ref="AB46:AL46"/>
    <mergeCell ref="AM46:AQ46"/>
    <mergeCell ref="C47:F47"/>
    <mergeCell ref="G47:Q47"/>
    <mergeCell ref="R47:S47"/>
    <mergeCell ref="T47:V47"/>
    <mergeCell ref="W47:X47"/>
    <mergeCell ref="Y47:AA47"/>
    <mergeCell ref="AB47:AL47"/>
    <mergeCell ref="AM47:AQ47"/>
    <mergeCell ref="C46:F46"/>
    <mergeCell ref="G46:Q46"/>
    <mergeCell ref="R46:S46"/>
    <mergeCell ref="T46:V46"/>
    <mergeCell ref="W46:X46"/>
    <mergeCell ref="Y46:AA46"/>
    <mergeCell ref="AB44:AL44"/>
    <mergeCell ref="AM44:AQ44"/>
    <mergeCell ref="C45:F45"/>
    <mergeCell ref="G45:Q45"/>
    <mergeCell ref="R45:S45"/>
    <mergeCell ref="T45:V45"/>
    <mergeCell ref="W45:X45"/>
    <mergeCell ref="Y45:AA45"/>
    <mergeCell ref="AB45:AL45"/>
    <mergeCell ref="AM45:AQ45"/>
    <mergeCell ref="C44:F44"/>
    <mergeCell ref="G44:Q44"/>
    <mergeCell ref="R44:S44"/>
    <mergeCell ref="T44:V44"/>
    <mergeCell ref="W44:X44"/>
    <mergeCell ref="Y44:AA44"/>
    <mergeCell ref="AB42:AL42"/>
    <mergeCell ref="AM42:AQ42"/>
    <mergeCell ref="C43:F43"/>
    <mergeCell ref="G43:Q43"/>
    <mergeCell ref="R43:S43"/>
    <mergeCell ref="T43:V43"/>
    <mergeCell ref="W43:X43"/>
    <mergeCell ref="Y43:AA43"/>
    <mergeCell ref="AB43:AL43"/>
    <mergeCell ref="AM43:AQ43"/>
    <mergeCell ref="C42:F42"/>
    <mergeCell ref="G42:Q42"/>
    <mergeCell ref="R42:S42"/>
    <mergeCell ref="T42:V42"/>
    <mergeCell ref="W42:X42"/>
    <mergeCell ref="Y42:AA42"/>
    <mergeCell ref="AB40:AL40"/>
    <mergeCell ref="AM40:AQ40"/>
    <mergeCell ref="C41:F41"/>
    <mergeCell ref="G41:Q41"/>
    <mergeCell ref="R41:S41"/>
    <mergeCell ref="T41:V41"/>
    <mergeCell ref="W41:X41"/>
    <mergeCell ref="Y41:AA41"/>
    <mergeCell ref="AB41:AL41"/>
    <mergeCell ref="AM41:AQ41"/>
    <mergeCell ref="C40:F40"/>
    <mergeCell ref="G40:Q40"/>
    <mergeCell ref="R40:S40"/>
    <mergeCell ref="T40:V40"/>
    <mergeCell ref="W40:X40"/>
    <mergeCell ref="Y40:AA40"/>
    <mergeCell ref="AB38:AL38"/>
    <mergeCell ref="AM38:AQ38"/>
    <mergeCell ref="C39:F39"/>
    <mergeCell ref="G39:Q39"/>
    <mergeCell ref="R39:S39"/>
    <mergeCell ref="T39:V39"/>
    <mergeCell ref="W39:X39"/>
    <mergeCell ref="Y39:AA39"/>
    <mergeCell ref="AB39:AL39"/>
    <mergeCell ref="AM39:AQ39"/>
    <mergeCell ref="C38:F38"/>
    <mergeCell ref="G38:Q38"/>
    <mergeCell ref="R38:S38"/>
    <mergeCell ref="T38:V38"/>
    <mergeCell ref="W38:X38"/>
    <mergeCell ref="Y38:AA38"/>
    <mergeCell ref="AB36:AL36"/>
    <mergeCell ref="AM36:AQ36"/>
    <mergeCell ref="C37:F37"/>
    <mergeCell ref="G37:Q37"/>
    <mergeCell ref="R37:S37"/>
    <mergeCell ref="T37:V37"/>
    <mergeCell ref="W37:X37"/>
    <mergeCell ref="Y37:AA37"/>
    <mergeCell ref="AB37:AL37"/>
    <mergeCell ref="AM37:AQ37"/>
    <mergeCell ref="C36:F36"/>
    <mergeCell ref="G36:Q36"/>
    <mergeCell ref="R36:S36"/>
    <mergeCell ref="T36:V36"/>
    <mergeCell ref="W36:X36"/>
    <mergeCell ref="Y36:AA36"/>
    <mergeCell ref="AB34:AL34"/>
    <mergeCell ref="AM34:AQ34"/>
    <mergeCell ref="C35:F35"/>
    <mergeCell ref="G35:Q35"/>
    <mergeCell ref="R35:S35"/>
    <mergeCell ref="T35:V35"/>
    <mergeCell ref="W35:X35"/>
    <mergeCell ref="Y35:AA35"/>
    <mergeCell ref="AB35:AL35"/>
    <mergeCell ref="AM35:AQ35"/>
    <mergeCell ref="C34:F34"/>
    <mergeCell ref="G34:Q34"/>
    <mergeCell ref="R34:S34"/>
    <mergeCell ref="T34:V34"/>
    <mergeCell ref="W34:X34"/>
    <mergeCell ref="Y34:AA34"/>
    <mergeCell ref="AB32:AL32"/>
    <mergeCell ref="AM32:AQ32"/>
    <mergeCell ref="C33:F33"/>
    <mergeCell ref="G33:Q33"/>
    <mergeCell ref="R33:S33"/>
    <mergeCell ref="T33:V33"/>
    <mergeCell ref="W33:X33"/>
    <mergeCell ref="Y33:AA33"/>
    <mergeCell ref="AB33:AL33"/>
    <mergeCell ref="AM33:AQ33"/>
    <mergeCell ref="C32:F32"/>
    <mergeCell ref="G32:Q32"/>
    <mergeCell ref="R32:S32"/>
    <mergeCell ref="T32:V32"/>
    <mergeCell ref="W32:X32"/>
    <mergeCell ref="Y32:AA32"/>
    <mergeCell ref="AB30:AL30"/>
    <mergeCell ref="AM30:AQ30"/>
    <mergeCell ref="C31:F31"/>
    <mergeCell ref="G31:Q31"/>
    <mergeCell ref="R31:S31"/>
    <mergeCell ref="T31:V31"/>
    <mergeCell ref="W31:X31"/>
    <mergeCell ref="Y31:AA31"/>
    <mergeCell ref="AB31:AL31"/>
    <mergeCell ref="AM31:AQ31"/>
    <mergeCell ref="C30:F30"/>
    <mergeCell ref="G30:Q30"/>
    <mergeCell ref="R30:S30"/>
    <mergeCell ref="T30:V30"/>
    <mergeCell ref="W30:X30"/>
    <mergeCell ref="Y30:AA30"/>
    <mergeCell ref="AB28:AL28"/>
    <mergeCell ref="AM28:AQ28"/>
    <mergeCell ref="C29:F29"/>
    <mergeCell ref="G29:Q29"/>
    <mergeCell ref="R29:S29"/>
    <mergeCell ref="T29:V29"/>
    <mergeCell ref="W29:X29"/>
    <mergeCell ref="Y29:AA29"/>
    <mergeCell ref="AB29:AL29"/>
    <mergeCell ref="AM29:AQ29"/>
    <mergeCell ref="C28:F28"/>
    <mergeCell ref="G28:Q28"/>
    <mergeCell ref="R28:S28"/>
    <mergeCell ref="T28:V28"/>
    <mergeCell ref="W28:X28"/>
    <mergeCell ref="Y28:AA28"/>
    <mergeCell ref="AB26:AL26"/>
    <mergeCell ref="AM26:AQ26"/>
    <mergeCell ref="C27:F27"/>
    <mergeCell ref="G27:Q27"/>
    <mergeCell ref="R27:S27"/>
    <mergeCell ref="T27:V27"/>
    <mergeCell ref="W27:X27"/>
    <mergeCell ref="Y27:AA27"/>
    <mergeCell ref="AB27:AL27"/>
    <mergeCell ref="AM27:AQ27"/>
    <mergeCell ref="C26:F26"/>
    <mergeCell ref="G26:Q26"/>
    <mergeCell ref="R26:S26"/>
    <mergeCell ref="T26:V26"/>
    <mergeCell ref="W26:X26"/>
    <mergeCell ref="Y26:AA26"/>
    <mergeCell ref="AB24:AL24"/>
    <mergeCell ref="AM24:AQ24"/>
    <mergeCell ref="C25:F25"/>
    <mergeCell ref="G25:Q25"/>
    <mergeCell ref="R25:S25"/>
    <mergeCell ref="T25:V25"/>
    <mergeCell ref="W25:X25"/>
    <mergeCell ref="Y25:AA25"/>
    <mergeCell ref="AB25:AL25"/>
    <mergeCell ref="AM25:AQ25"/>
    <mergeCell ref="C24:F24"/>
    <mergeCell ref="G24:Q24"/>
    <mergeCell ref="R24:S24"/>
    <mergeCell ref="T24:V24"/>
    <mergeCell ref="W24:X24"/>
    <mergeCell ref="Y24:AA24"/>
    <mergeCell ref="AB22:AL22"/>
    <mergeCell ref="AM22:AQ22"/>
    <mergeCell ref="C23:F23"/>
    <mergeCell ref="G23:Q23"/>
    <mergeCell ref="R23:S23"/>
    <mergeCell ref="T23:V23"/>
    <mergeCell ref="W23:X23"/>
    <mergeCell ref="Y23:AA23"/>
    <mergeCell ref="AB23:AL23"/>
    <mergeCell ref="AM23:AQ23"/>
    <mergeCell ref="C22:F22"/>
    <mergeCell ref="G22:Q22"/>
    <mergeCell ref="R22:S22"/>
    <mergeCell ref="T22:V22"/>
    <mergeCell ref="W22:X22"/>
    <mergeCell ref="Y22:AA22"/>
    <mergeCell ref="AB20:AL20"/>
    <mergeCell ref="AM20:AQ20"/>
    <mergeCell ref="C21:F21"/>
    <mergeCell ref="G21:Q21"/>
    <mergeCell ref="R21:S21"/>
    <mergeCell ref="T21:V21"/>
    <mergeCell ref="W21:X21"/>
    <mergeCell ref="Y21:AA21"/>
    <mergeCell ref="AB21:AL21"/>
    <mergeCell ref="AM21:AQ21"/>
    <mergeCell ref="C20:F20"/>
    <mergeCell ref="G20:Q20"/>
    <mergeCell ref="R20:S20"/>
    <mergeCell ref="T20:V20"/>
    <mergeCell ref="W20:X20"/>
    <mergeCell ref="Y20:AA20"/>
    <mergeCell ref="AB18:AL18"/>
    <mergeCell ref="AM18:AQ18"/>
    <mergeCell ref="C19:F19"/>
    <mergeCell ref="G19:Q19"/>
    <mergeCell ref="R19:S19"/>
    <mergeCell ref="T19:V19"/>
    <mergeCell ref="W19:X19"/>
    <mergeCell ref="Y19:AA19"/>
    <mergeCell ref="AB19:AL19"/>
    <mergeCell ref="AM19:AQ19"/>
    <mergeCell ref="C18:F18"/>
    <mergeCell ref="G18:Q18"/>
    <mergeCell ref="R18:S18"/>
    <mergeCell ref="T18:V18"/>
    <mergeCell ref="W18:X18"/>
    <mergeCell ref="Y18:AA18"/>
    <mergeCell ref="AB16:AL16"/>
    <mergeCell ref="AM16:AQ16"/>
    <mergeCell ref="C17:F17"/>
    <mergeCell ref="G17:Q17"/>
    <mergeCell ref="R17:S17"/>
    <mergeCell ref="T17:V17"/>
    <mergeCell ref="W17:X17"/>
    <mergeCell ref="Y17:AA17"/>
    <mergeCell ref="AB17:AL17"/>
    <mergeCell ref="AM17:AQ17"/>
    <mergeCell ref="C16:F16"/>
    <mergeCell ref="G16:Q16"/>
    <mergeCell ref="R16:S16"/>
    <mergeCell ref="T16:V16"/>
    <mergeCell ref="W16:X16"/>
    <mergeCell ref="Y16:AA16"/>
    <mergeCell ref="C15:F15"/>
    <mergeCell ref="G15:Q15"/>
    <mergeCell ref="R15:S15"/>
    <mergeCell ref="T15:V15"/>
    <mergeCell ref="W15:X15"/>
    <mergeCell ref="Y15:AA15"/>
    <mergeCell ref="AB15:AL15"/>
    <mergeCell ref="AM15:AQ15"/>
    <mergeCell ref="C14:F14"/>
    <mergeCell ref="G14:Q14"/>
    <mergeCell ref="R14:S14"/>
    <mergeCell ref="T14:V14"/>
    <mergeCell ref="W14:X14"/>
    <mergeCell ref="Y14:AA14"/>
    <mergeCell ref="AB14:AL14"/>
    <mergeCell ref="C13:F13"/>
    <mergeCell ref="G13:Q13"/>
    <mergeCell ref="R13:S13"/>
    <mergeCell ref="T13:V13"/>
    <mergeCell ref="W13:X13"/>
    <mergeCell ref="Y13:AA13"/>
    <mergeCell ref="AB13:AL13"/>
    <mergeCell ref="AM13:AQ13"/>
    <mergeCell ref="AM14:AQ14"/>
    <mergeCell ref="E3:F3"/>
    <mergeCell ref="I3:J3"/>
    <mergeCell ref="C2:K2"/>
    <mergeCell ref="AM11:AQ11"/>
    <mergeCell ref="AB11:AL11"/>
    <mergeCell ref="C12:F12"/>
    <mergeCell ref="G12:Q12"/>
    <mergeCell ref="R12:S12"/>
    <mergeCell ref="T12:V12"/>
    <mergeCell ref="W12:X12"/>
    <mergeCell ref="Y12:AA12"/>
    <mergeCell ref="C5:E5"/>
    <mergeCell ref="R9:AL9"/>
    <mergeCell ref="C11:F11"/>
    <mergeCell ref="G11:Q11"/>
    <mergeCell ref="Y11:AA11"/>
    <mergeCell ref="AB12:AL12"/>
    <mergeCell ref="R11:S11"/>
    <mergeCell ref="W11:X11"/>
    <mergeCell ref="F5:K5"/>
    <mergeCell ref="T11:V11"/>
    <mergeCell ref="R8:AL8"/>
    <mergeCell ref="R7:AL7"/>
    <mergeCell ref="AM12:AQ12"/>
  </mergeCells>
  <phoneticPr fontId="1"/>
  <dataValidations count="1">
    <dataValidation type="list" allowBlank="1" showInputMessage="1" showErrorMessage="1" sqref="T11:T60" xr:uid="{42407654-D4A8-443D-9D81-1F6E3241B74D}">
      <formula1>$BE$11:$BE$16</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38" r:id="rId3" name="Option Button 14">
              <controlPr defaultSize="0" autoFill="0" autoLine="0" autoPict="0">
                <anchor moveWithCells="1">
                  <from>
                    <xdr:col>3</xdr:col>
                    <xdr:colOff>28575</xdr:colOff>
                    <xdr:row>2</xdr:row>
                    <xdr:rowOff>38100</xdr:rowOff>
                  </from>
                  <to>
                    <xdr:col>3</xdr:col>
                    <xdr:colOff>247650</xdr:colOff>
                    <xdr:row>2</xdr:row>
                    <xdr:rowOff>276225</xdr:rowOff>
                  </to>
                </anchor>
              </controlPr>
            </control>
          </mc:Choice>
        </mc:AlternateContent>
        <mc:AlternateContent xmlns:mc="http://schemas.openxmlformats.org/markup-compatibility/2006">
          <mc:Choice Requires="x14">
            <control shapeId="1039" r:id="rId4" name="Option Button 15">
              <controlPr defaultSize="0" autoFill="0" autoLine="0" autoPict="0">
                <anchor moveWithCells="1">
                  <from>
                    <xdr:col>7</xdr:col>
                    <xdr:colOff>28575</xdr:colOff>
                    <xdr:row>2</xdr:row>
                    <xdr:rowOff>38100</xdr:rowOff>
                  </from>
                  <to>
                    <xdr:col>7</xdr:col>
                    <xdr:colOff>238125</xdr:colOff>
                    <xdr:row>2</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F3F53-C0C3-4F8D-BCAD-FD77F0C4E84F}">
  <dimension ref="B1:AA37"/>
  <sheetViews>
    <sheetView showGridLines="0" showRowColHeaders="0" zoomScaleNormal="100" workbookViewId="0">
      <selection activeCell="Z6" sqref="Z6:AA8"/>
    </sheetView>
  </sheetViews>
  <sheetFormatPr defaultRowHeight="14.25"/>
  <cols>
    <col min="1" max="1" width="6.25" style="12" customWidth="1"/>
    <col min="2" max="23" width="3.75" style="12" customWidth="1"/>
    <col min="24" max="67" width="3.625" style="12" customWidth="1"/>
    <col min="68" max="16384" width="9" style="12"/>
  </cols>
  <sheetData>
    <row r="1" spans="2:27" ht="23.25" customHeight="1"/>
    <row r="2" spans="2:27" ht="39" customHeight="1"/>
    <row r="3" spans="2:27" ht="32.25">
      <c r="B3" s="123" t="s">
        <v>31</v>
      </c>
      <c r="C3" s="123"/>
      <c r="D3" s="123"/>
      <c r="E3" s="123"/>
      <c r="F3" s="123"/>
      <c r="G3" s="123"/>
      <c r="H3" s="123"/>
      <c r="I3" s="123"/>
      <c r="J3" s="123"/>
      <c r="K3" s="123"/>
      <c r="L3" s="123"/>
      <c r="M3" s="123"/>
      <c r="N3" s="123"/>
      <c r="O3" s="123"/>
      <c r="P3" s="123"/>
      <c r="Q3" s="123"/>
      <c r="R3" s="123"/>
      <c r="S3" s="123"/>
      <c r="T3" s="123"/>
      <c r="U3" s="123"/>
      <c r="V3" s="123"/>
      <c r="W3" s="123"/>
      <c r="Z3" s="24" t="s">
        <v>37</v>
      </c>
    </row>
    <row r="4" spans="2:27" ht="24.75" customHeight="1" thickBot="1">
      <c r="Z4" s="23" t="s">
        <v>38</v>
      </c>
      <c r="AA4" s="22"/>
    </row>
    <row r="5" spans="2:27" ht="18" customHeight="1" thickBot="1">
      <c r="B5" s="114" t="s">
        <v>24</v>
      </c>
      <c r="C5" s="115"/>
      <c r="D5" s="120" t="s">
        <v>25</v>
      </c>
      <c r="E5" s="121"/>
      <c r="F5" s="121" t="s">
        <v>26</v>
      </c>
      <c r="G5" s="122"/>
      <c r="H5" s="115" t="s">
        <v>27</v>
      </c>
      <c r="I5" s="115"/>
      <c r="J5" s="120" t="s">
        <v>28</v>
      </c>
      <c r="K5" s="121"/>
      <c r="L5" s="121" t="s">
        <v>25</v>
      </c>
      <c r="M5" s="122"/>
      <c r="N5" s="115" t="s">
        <v>29</v>
      </c>
      <c r="O5" s="115"/>
      <c r="P5" s="120" t="s">
        <v>27</v>
      </c>
      <c r="Q5" s="121"/>
      <c r="R5" s="121" t="s">
        <v>28</v>
      </c>
      <c r="S5" s="122"/>
      <c r="T5" s="115" t="s">
        <v>25</v>
      </c>
      <c r="U5" s="115"/>
      <c r="V5" s="115" t="s">
        <v>30</v>
      </c>
      <c r="W5" s="124"/>
      <c r="AA5" s="22"/>
    </row>
    <row r="6" spans="2:27" ht="16.5" customHeight="1" thickTop="1">
      <c r="B6" s="116"/>
      <c r="C6" s="117"/>
      <c r="D6" s="108" t="str">
        <f>DBCS(IF($Z$6="","",VLOOKUP($Z$6,基礎データ!$B$11:$BD$60,45,FALSE)))</f>
        <v/>
      </c>
      <c r="E6" s="109"/>
      <c r="F6" s="109" t="str">
        <f>DBCS(IF($Z$6="","",VLOOKUP($Z$6,基礎データ!$B$11:$BD$60,46,FALSE)))</f>
        <v/>
      </c>
      <c r="G6" s="112"/>
      <c r="H6" s="106" t="str">
        <f>DBCS(IF($Z$6="","",VLOOKUP($Z$6,基礎データ!$B$11:$BD$60,47,FALSE)))</f>
        <v/>
      </c>
      <c r="I6" s="106"/>
      <c r="J6" s="108" t="str">
        <f>DBCS(IF($Z$6="","",VLOOKUP($Z$6,基礎データ!$B$11:$BD$60,48,FALSE)))</f>
        <v/>
      </c>
      <c r="K6" s="109"/>
      <c r="L6" s="109" t="str">
        <f>DBCS(IF($Z$6="","",VLOOKUP($Z$6,基礎データ!$B$11:$BD$60,49,FALSE)))</f>
        <v/>
      </c>
      <c r="M6" s="112"/>
      <c r="N6" s="106" t="str">
        <f>DBCS(IF($Z$6="","",VLOOKUP($Z$6,基礎データ!$B$11:$BD$60,50,FALSE)))</f>
        <v/>
      </c>
      <c r="O6" s="106"/>
      <c r="P6" s="108" t="str">
        <f>DBCS(IF($Z$6="","",VLOOKUP($Z$6,基礎データ!$B$11:$BD$60,51,FALSE)))</f>
        <v/>
      </c>
      <c r="Q6" s="109"/>
      <c r="R6" s="109" t="str">
        <f>DBCS(IF($Z$6="","",VLOOKUP($Z$6,基礎データ!$B$11:$BD$60,52,FALSE)))</f>
        <v/>
      </c>
      <c r="S6" s="112"/>
      <c r="T6" s="106" t="str">
        <f>DBCS(IF($Z$6="","",VLOOKUP($Z$6,基礎データ!$B$11:$BD$60,53,FALSE)))</f>
        <v/>
      </c>
      <c r="U6" s="106"/>
      <c r="V6" s="106" t="str">
        <f>DBCS(IF($Z$6="","",VLOOKUP($Z$6,基礎データ!$B$11:$BD$60,54,FALSE)))</f>
        <v/>
      </c>
      <c r="W6" s="134"/>
      <c r="Z6" s="125"/>
      <c r="AA6" s="126"/>
    </row>
    <row r="7" spans="2:27" ht="16.5" customHeight="1">
      <c r="B7" s="116"/>
      <c r="C7" s="117"/>
      <c r="D7" s="108"/>
      <c r="E7" s="109"/>
      <c r="F7" s="109"/>
      <c r="G7" s="112"/>
      <c r="H7" s="106"/>
      <c r="I7" s="106"/>
      <c r="J7" s="108"/>
      <c r="K7" s="109"/>
      <c r="L7" s="109"/>
      <c r="M7" s="112"/>
      <c r="N7" s="106"/>
      <c r="O7" s="106"/>
      <c r="P7" s="108"/>
      <c r="Q7" s="109"/>
      <c r="R7" s="109"/>
      <c r="S7" s="112"/>
      <c r="T7" s="106"/>
      <c r="U7" s="106"/>
      <c r="V7" s="106"/>
      <c r="W7" s="134"/>
      <c r="Z7" s="127"/>
      <c r="AA7" s="128"/>
    </row>
    <row r="8" spans="2:27" ht="16.5" customHeight="1" thickBot="1">
      <c r="B8" s="116"/>
      <c r="C8" s="117"/>
      <c r="D8" s="108"/>
      <c r="E8" s="109"/>
      <c r="F8" s="109"/>
      <c r="G8" s="112"/>
      <c r="H8" s="106"/>
      <c r="I8" s="106"/>
      <c r="J8" s="108"/>
      <c r="K8" s="109"/>
      <c r="L8" s="109"/>
      <c r="M8" s="112"/>
      <c r="N8" s="106"/>
      <c r="O8" s="106"/>
      <c r="P8" s="108"/>
      <c r="Q8" s="109"/>
      <c r="R8" s="109"/>
      <c r="S8" s="112"/>
      <c r="T8" s="106"/>
      <c r="U8" s="106"/>
      <c r="V8" s="106"/>
      <c r="W8" s="134"/>
      <c r="Z8" s="129"/>
      <c r="AA8" s="130"/>
    </row>
    <row r="9" spans="2:27" ht="16.5" customHeight="1" thickTop="1" thickBot="1">
      <c r="B9" s="118"/>
      <c r="C9" s="119"/>
      <c r="D9" s="110"/>
      <c r="E9" s="111"/>
      <c r="F9" s="111"/>
      <c r="G9" s="113"/>
      <c r="H9" s="107"/>
      <c r="I9" s="107"/>
      <c r="J9" s="110"/>
      <c r="K9" s="111"/>
      <c r="L9" s="111"/>
      <c r="M9" s="113"/>
      <c r="N9" s="107"/>
      <c r="O9" s="107"/>
      <c r="P9" s="110"/>
      <c r="Q9" s="111"/>
      <c r="R9" s="111"/>
      <c r="S9" s="113"/>
      <c r="T9" s="107"/>
      <c r="U9" s="107"/>
      <c r="V9" s="107"/>
      <c r="W9" s="135"/>
    </row>
    <row r="11" spans="2:27" ht="39" customHeight="1"/>
    <row r="12" spans="2:27" ht="18" customHeight="1">
      <c r="C12" s="14">
        <v>1</v>
      </c>
      <c r="E12" s="132" t="str">
        <f>基礎データ!C9</f>
        <v>工事番号</v>
      </c>
      <c r="F12" s="132"/>
      <c r="G12" s="132"/>
      <c r="H12" s="132"/>
      <c r="J12" s="133" t="str">
        <f>DBCS(IF($Z$6="","",VLOOKUP($Z$6,基礎データ!$B$11:$BD$60,2,FALSE)))</f>
        <v/>
      </c>
      <c r="K12" s="133"/>
      <c r="L12" s="133"/>
      <c r="M12" s="133"/>
      <c r="N12" s="133"/>
      <c r="O12" s="133"/>
    </row>
    <row r="13" spans="2:27" ht="28.5" customHeight="1"/>
    <row r="14" spans="2:27" ht="18" customHeight="1">
      <c r="C14" s="14">
        <v>2</v>
      </c>
      <c r="E14" s="132" t="str">
        <f>基礎データ!G9</f>
        <v>工　事　名</v>
      </c>
      <c r="F14" s="132"/>
      <c r="G14" s="132"/>
      <c r="H14" s="132"/>
      <c r="J14" s="133" t="str">
        <f>DBCS(IF($Z$6="","",VLOOKUP($Z$6,基礎データ!$B$11:$BD$60,6,FALSE)))</f>
        <v/>
      </c>
      <c r="K14" s="133"/>
      <c r="L14" s="133"/>
      <c r="M14" s="133"/>
      <c r="N14" s="133"/>
      <c r="O14" s="133"/>
      <c r="P14" s="133"/>
      <c r="Q14" s="133"/>
      <c r="R14" s="133"/>
      <c r="S14" s="133"/>
      <c r="T14" s="133"/>
      <c r="U14" s="133"/>
      <c r="V14" s="133"/>
      <c r="W14" s="133"/>
    </row>
    <row r="15" spans="2:27" ht="28.5" customHeight="1"/>
    <row r="16" spans="2:27" ht="18" customHeight="1">
      <c r="C16" s="14">
        <v>3</v>
      </c>
      <c r="E16" s="132" t="str">
        <f>基礎データ!R9</f>
        <v>工　事　場　所</v>
      </c>
      <c r="F16" s="132"/>
      <c r="G16" s="132"/>
      <c r="H16" s="132"/>
      <c r="J16" s="133" t="str">
        <f>DBCS(IF($Z$6="","",VLOOKUP($Z$6,基礎データ!$B$11:$BD$60,55,FALSE)))</f>
        <v/>
      </c>
      <c r="K16" s="133"/>
      <c r="L16" s="133"/>
      <c r="M16" s="133"/>
      <c r="N16" s="133"/>
      <c r="O16" s="133"/>
      <c r="P16" s="133"/>
      <c r="Q16" s="133"/>
      <c r="R16" s="133"/>
      <c r="S16" s="133"/>
      <c r="T16" s="133"/>
      <c r="U16" s="133"/>
      <c r="V16" s="133"/>
      <c r="W16" s="133"/>
    </row>
    <row r="22" spans="3:23" ht="22.5" customHeight="1">
      <c r="C22" s="12" t="s">
        <v>32</v>
      </c>
    </row>
    <row r="23" spans="3:23" ht="21.75" customHeight="1"/>
    <row r="24" spans="3:23" ht="21.75" customHeight="1"/>
    <row r="25" spans="3:23" ht="18.75" customHeight="1">
      <c r="C25" s="131" t="str">
        <f>DBCS(IF(基礎データ!$F$5="","　　年　　月　　日",TEXT(基礎データ!$F$5,"ggge年m月d日")))</f>
        <v>　　年　　月　　日</v>
      </c>
      <c r="D25" s="131"/>
      <c r="E25" s="131"/>
      <c r="F25" s="131"/>
      <c r="G25" s="131"/>
      <c r="H25" s="131"/>
      <c r="I25" s="131"/>
    </row>
    <row r="26" spans="3:23" ht="17.25" customHeight="1"/>
    <row r="27" spans="3:23" ht="17.25" customHeight="1"/>
    <row r="28" spans="3:23" ht="19.5" customHeight="1">
      <c r="J28" s="132" t="s">
        <v>36</v>
      </c>
      <c r="K28" s="132"/>
      <c r="L28" s="132"/>
      <c r="M28" s="17"/>
      <c r="N28" s="136" t="str">
        <f>IF(基礎データ!$S$2="","",基礎データ!$S$2)</f>
        <v/>
      </c>
      <c r="O28" s="136"/>
      <c r="P28" s="136"/>
      <c r="Q28" s="136"/>
      <c r="R28" s="136"/>
      <c r="S28" s="136"/>
      <c r="T28" s="136"/>
      <c r="U28" s="136"/>
      <c r="V28" s="136"/>
      <c r="W28" s="136"/>
    </row>
    <row r="29" spans="3:23" ht="6.75" customHeight="1">
      <c r="J29" s="17"/>
      <c r="K29" s="17"/>
      <c r="L29" s="17"/>
      <c r="M29" s="18"/>
      <c r="N29" s="19"/>
      <c r="O29" s="19"/>
      <c r="P29" s="19"/>
      <c r="Q29" s="19"/>
      <c r="R29" s="19"/>
      <c r="S29" s="19"/>
      <c r="T29" s="19"/>
      <c r="U29" s="19"/>
      <c r="V29" s="19"/>
      <c r="W29" s="19"/>
    </row>
    <row r="30" spans="3:23" ht="19.5" customHeight="1">
      <c r="J30" s="139"/>
      <c r="K30" s="139"/>
      <c r="L30" s="139"/>
      <c r="M30" s="21"/>
      <c r="N30" s="133" t="str">
        <f>IF(基礎データ!$S$3="","",基礎データ!$S$3)</f>
        <v/>
      </c>
      <c r="O30" s="133"/>
      <c r="P30" s="133"/>
      <c r="Q30" s="133"/>
      <c r="R30" s="133"/>
      <c r="S30" s="133"/>
      <c r="T30" s="133"/>
      <c r="U30" s="133"/>
      <c r="V30" s="133"/>
      <c r="W30" s="133"/>
    </row>
    <row r="31" spans="3:23" ht="6.75" customHeight="1">
      <c r="J31" s="18"/>
      <c r="K31" s="18"/>
      <c r="L31" s="18"/>
      <c r="M31" s="18"/>
      <c r="N31" s="19"/>
      <c r="O31" s="19"/>
      <c r="P31" s="19"/>
      <c r="Q31" s="19"/>
      <c r="R31" s="19"/>
      <c r="S31" s="19"/>
      <c r="T31" s="19"/>
      <c r="U31" s="19"/>
      <c r="V31" s="19"/>
      <c r="W31" s="19"/>
    </row>
    <row r="32" spans="3:23" ht="19.5" customHeight="1">
      <c r="J32" s="132" t="s">
        <v>20</v>
      </c>
      <c r="K32" s="132"/>
      <c r="L32" s="132"/>
      <c r="M32" s="17"/>
      <c r="N32" s="136" t="str">
        <f>IF(基礎データ!$S$4&amp;基礎データ!$Z$4="","",基礎データ!$S$4&amp;"　"&amp;基礎データ!$Z$4)</f>
        <v/>
      </c>
      <c r="O32" s="136"/>
      <c r="P32" s="136"/>
      <c r="Q32" s="136"/>
      <c r="R32" s="136"/>
      <c r="S32" s="136"/>
      <c r="T32" s="136"/>
      <c r="U32" s="136"/>
      <c r="V32" s="136"/>
      <c r="W32" s="136"/>
    </row>
    <row r="33" spans="3:23" ht="6.75" customHeight="1"/>
    <row r="34" spans="3:23" ht="19.5" customHeight="1">
      <c r="J34" s="132" t="str">
        <f>IF(基礎データ!$S$5="","",基礎データ!$O$5)</f>
        <v/>
      </c>
      <c r="K34" s="132"/>
      <c r="L34" s="132"/>
      <c r="N34" s="140" t="str">
        <f>IF(基礎データ!$S$5="","",基礎データ!$S$5)</f>
        <v/>
      </c>
      <c r="O34" s="140"/>
      <c r="P34" s="140"/>
      <c r="Q34" s="140"/>
      <c r="R34" s="140"/>
      <c r="S34" s="140"/>
      <c r="T34" s="140"/>
      <c r="U34" s="140"/>
      <c r="V34" s="140"/>
      <c r="W34" s="140"/>
    </row>
    <row r="35" spans="3:23" ht="21" customHeight="1"/>
    <row r="36" spans="3:23" ht="21" customHeight="1"/>
    <row r="37" spans="3:23" ht="27" customHeight="1">
      <c r="C37" s="138" t="s">
        <v>33</v>
      </c>
      <c r="D37" s="138"/>
      <c r="E37" s="138"/>
      <c r="F37" s="137" t="s">
        <v>34</v>
      </c>
      <c r="G37" s="137"/>
      <c r="H37" s="137"/>
      <c r="I37" s="137"/>
      <c r="J37" s="137"/>
      <c r="K37" s="137"/>
      <c r="L37" s="20" t="s">
        <v>35</v>
      </c>
    </row>
  </sheetData>
  <sheetProtection sheet="1" objects="1" scenarios="1" selectLockedCells="1"/>
  <mergeCells count="40">
    <mergeCell ref="N32:W32"/>
    <mergeCell ref="N30:W30"/>
    <mergeCell ref="N28:W28"/>
    <mergeCell ref="F37:K37"/>
    <mergeCell ref="C37:E37"/>
    <mergeCell ref="J32:L32"/>
    <mergeCell ref="J30:L30"/>
    <mergeCell ref="J34:L34"/>
    <mergeCell ref="N34:W34"/>
    <mergeCell ref="Z6:AA8"/>
    <mergeCell ref="C25:I25"/>
    <mergeCell ref="J28:L28"/>
    <mergeCell ref="E12:H12"/>
    <mergeCell ref="E14:H14"/>
    <mergeCell ref="E16:H16"/>
    <mergeCell ref="J12:O12"/>
    <mergeCell ref="J14:W14"/>
    <mergeCell ref="J16:W16"/>
    <mergeCell ref="N6:O9"/>
    <mergeCell ref="P6:Q9"/>
    <mergeCell ref="R6:S9"/>
    <mergeCell ref="T6:U9"/>
    <mergeCell ref="V6:W9"/>
    <mergeCell ref="D6:E9"/>
    <mergeCell ref="F6:G9"/>
    <mergeCell ref="B3:W3"/>
    <mergeCell ref="N5:O5"/>
    <mergeCell ref="P5:Q5"/>
    <mergeCell ref="R5:S5"/>
    <mergeCell ref="T5:U5"/>
    <mergeCell ref="V5:W5"/>
    <mergeCell ref="H6:I9"/>
    <mergeCell ref="J6:K9"/>
    <mergeCell ref="L6:M9"/>
    <mergeCell ref="B5:C9"/>
    <mergeCell ref="D5:E5"/>
    <mergeCell ref="F5:G5"/>
    <mergeCell ref="H5:I5"/>
    <mergeCell ref="J5:K5"/>
    <mergeCell ref="L5:M5"/>
  </mergeCells>
  <phoneticPr fontId="1"/>
  <printOptions horizontalCentered="1"/>
  <pageMargins left="0.70866141732283472" right="0.31496062992125984"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42FD-1AE0-40B3-A846-2C6A94AD87C0}">
  <dimension ref="B1:AA37"/>
  <sheetViews>
    <sheetView showGridLines="0" showRowColHeaders="0" zoomScaleNormal="100" workbookViewId="0">
      <selection activeCell="Z6" sqref="Z6:AA8"/>
    </sheetView>
  </sheetViews>
  <sheetFormatPr defaultRowHeight="14.25"/>
  <cols>
    <col min="1" max="1" width="6.25" style="12" customWidth="1"/>
    <col min="2" max="23" width="3.75" style="12" customWidth="1"/>
    <col min="24" max="67" width="3.625" style="12" customWidth="1"/>
    <col min="68" max="16384" width="9" style="12"/>
  </cols>
  <sheetData>
    <row r="1" spans="2:27" ht="23.25" customHeight="1"/>
    <row r="2" spans="2:27" ht="39" customHeight="1"/>
    <row r="3" spans="2:27" ht="32.25">
      <c r="B3" s="123" t="s">
        <v>40</v>
      </c>
      <c r="C3" s="123"/>
      <c r="D3" s="123"/>
      <c r="E3" s="123"/>
      <c r="F3" s="123"/>
      <c r="G3" s="123"/>
      <c r="H3" s="123"/>
      <c r="I3" s="123"/>
      <c r="J3" s="123"/>
      <c r="K3" s="123"/>
      <c r="L3" s="123"/>
      <c r="M3" s="123"/>
      <c r="N3" s="123"/>
      <c r="O3" s="123"/>
      <c r="P3" s="123"/>
      <c r="Q3" s="123"/>
      <c r="R3" s="123"/>
      <c r="S3" s="123"/>
      <c r="T3" s="123"/>
      <c r="U3" s="123"/>
      <c r="V3" s="123"/>
      <c r="W3" s="123"/>
      <c r="Z3" s="24" t="s">
        <v>37</v>
      </c>
    </row>
    <row r="4" spans="2:27" ht="24.75" customHeight="1">
      <c r="Z4" s="23" t="s">
        <v>48</v>
      </c>
      <c r="AA4" s="22"/>
    </row>
    <row r="5" spans="2:27" ht="17.25" customHeight="1" thickBot="1"/>
    <row r="6" spans="2:27" ht="17.25" customHeight="1" thickTop="1">
      <c r="Z6" s="125"/>
      <c r="AA6" s="126"/>
    </row>
    <row r="7" spans="2:27" ht="5.25" customHeight="1">
      <c r="Z7" s="127"/>
      <c r="AA7" s="128"/>
    </row>
    <row r="8" spans="2:27" ht="20.25" customHeight="1" thickBot="1">
      <c r="B8" s="138" t="s">
        <v>44</v>
      </c>
      <c r="C8" s="138"/>
      <c r="D8" s="138"/>
      <c r="E8" s="138"/>
      <c r="F8" s="138"/>
      <c r="G8" s="141" t="str">
        <f>IF(基礎データ!$S$5="","",基礎データ!$S$5)</f>
        <v/>
      </c>
      <c r="H8" s="141"/>
      <c r="I8" s="141"/>
      <c r="J8" s="141"/>
      <c r="K8" s="141"/>
      <c r="L8" s="20" t="str">
        <f>IF(基礎データ!$BG$12=2,"㊞　　を代理人と定め、次の業務について下記の","㊞　　を代理人と定め、次の工事について下記の")</f>
        <v>㊞　　を代理人と定め、次の工事について下記の</v>
      </c>
      <c r="M8" s="20"/>
      <c r="N8" s="20"/>
      <c r="O8" s="20"/>
      <c r="P8" s="20"/>
      <c r="Q8" s="20"/>
      <c r="R8" s="20"/>
      <c r="S8" s="20"/>
      <c r="T8" s="20"/>
      <c r="U8" s="20"/>
      <c r="V8" s="20"/>
      <c r="W8" s="20"/>
      <c r="Z8" s="129"/>
      <c r="AA8" s="130"/>
    </row>
    <row r="9" spans="2:27" ht="6.75" customHeight="1" thickTop="1"/>
    <row r="10" spans="2:27" ht="20.25" customHeight="1">
      <c r="B10" s="20" t="s">
        <v>41</v>
      </c>
    </row>
    <row r="11" spans="2:27" ht="18" customHeight="1"/>
    <row r="14" spans="2:27" ht="20.25" customHeight="1">
      <c r="D14" s="132" t="str">
        <f>基礎データ!C9</f>
        <v>工事番号</v>
      </c>
      <c r="E14" s="132"/>
      <c r="F14" s="132"/>
      <c r="G14" s="132"/>
      <c r="I14" s="136" t="str">
        <f>DBCS(IF($Z$6="","",VLOOKUP($Z$6,基礎データ!$B$11:$BD$60,2,FALSE)))</f>
        <v/>
      </c>
      <c r="J14" s="136"/>
      <c r="K14" s="136"/>
      <c r="L14" s="136"/>
      <c r="M14" s="136"/>
      <c r="N14" s="136"/>
      <c r="O14" s="136"/>
    </row>
    <row r="15" spans="2:27" ht="16.5" customHeight="1"/>
    <row r="16" spans="2:27" ht="20.25" customHeight="1">
      <c r="D16" s="132" t="str">
        <f>基礎データ!G9</f>
        <v>工　事　名</v>
      </c>
      <c r="E16" s="132"/>
      <c r="F16" s="132"/>
      <c r="G16" s="132"/>
      <c r="I16" s="136" t="str">
        <f>DBCS(IF($Z$6="","",VLOOKUP($Z$6,基礎データ!$B$11:$BD$60,6,FALSE)))</f>
        <v/>
      </c>
      <c r="J16" s="136"/>
      <c r="K16" s="136"/>
      <c r="L16" s="136"/>
      <c r="M16" s="136"/>
      <c r="N16" s="136"/>
      <c r="O16" s="136"/>
      <c r="P16" s="136"/>
      <c r="Q16" s="136"/>
      <c r="R16" s="136"/>
      <c r="S16" s="136"/>
      <c r="T16" s="136"/>
      <c r="U16" s="136"/>
      <c r="V16" s="136"/>
      <c r="W16" s="136"/>
    </row>
    <row r="17" spans="2:23" ht="16.5" customHeight="1"/>
    <row r="18" spans="2:23" ht="20.25" customHeight="1">
      <c r="D18" s="132" t="str">
        <f>基礎データ!R9</f>
        <v>工　事　場　所</v>
      </c>
      <c r="E18" s="132"/>
      <c r="F18" s="132"/>
      <c r="G18" s="132"/>
      <c r="I18" s="136" t="str">
        <f>DBCS(IF($Z$6="","",VLOOKUP($Z$6,基礎データ!$B$11:$BD$60,55,FALSE)))</f>
        <v/>
      </c>
      <c r="J18" s="136"/>
      <c r="K18" s="136"/>
      <c r="L18" s="136"/>
      <c r="M18" s="136"/>
      <c r="N18" s="136"/>
      <c r="O18" s="136"/>
      <c r="P18" s="136"/>
      <c r="Q18" s="136"/>
      <c r="R18" s="136"/>
      <c r="S18" s="136"/>
      <c r="T18" s="136"/>
      <c r="U18" s="136"/>
      <c r="V18" s="136"/>
      <c r="W18" s="136"/>
    </row>
    <row r="19" spans="2:23" ht="32.25" customHeight="1"/>
    <row r="20" spans="2:23" ht="32.25" customHeight="1"/>
    <row r="21" spans="2:23" ht="19.5" customHeight="1">
      <c r="B21" s="142" t="s">
        <v>45</v>
      </c>
      <c r="C21" s="142"/>
      <c r="D21" s="142"/>
      <c r="E21" s="142"/>
      <c r="F21" s="142"/>
      <c r="G21" s="142"/>
      <c r="H21" s="142"/>
      <c r="I21" s="142"/>
      <c r="J21" s="142"/>
      <c r="K21" s="142"/>
      <c r="L21" s="142"/>
      <c r="M21" s="142"/>
      <c r="N21" s="142"/>
      <c r="O21" s="142"/>
      <c r="P21" s="142"/>
      <c r="Q21" s="142"/>
      <c r="R21" s="142"/>
      <c r="S21" s="142"/>
      <c r="T21" s="142"/>
      <c r="U21" s="142"/>
      <c r="V21" s="142"/>
      <c r="W21" s="142"/>
    </row>
    <row r="22" spans="2:23" ht="19.5" customHeight="1">
      <c r="B22" s="13"/>
      <c r="C22" s="13"/>
      <c r="D22" s="13"/>
      <c r="E22" s="13"/>
      <c r="F22" s="13"/>
      <c r="G22" s="13"/>
      <c r="H22" s="13"/>
      <c r="I22" s="13"/>
      <c r="J22" s="13"/>
      <c r="K22" s="13"/>
      <c r="L22" s="13"/>
      <c r="M22" s="13"/>
      <c r="N22" s="13"/>
      <c r="O22" s="13"/>
      <c r="P22" s="13"/>
      <c r="Q22" s="13"/>
      <c r="R22" s="13"/>
      <c r="S22" s="13"/>
      <c r="T22" s="13"/>
      <c r="U22" s="13"/>
      <c r="V22" s="13"/>
      <c r="W22" s="13"/>
    </row>
    <row r="23" spans="2:23" ht="19.5" customHeight="1"/>
    <row r="24" spans="2:23" ht="19.5" customHeight="1">
      <c r="C24" s="14">
        <v>1</v>
      </c>
      <c r="D24" s="12" t="s">
        <v>42</v>
      </c>
    </row>
    <row r="25" spans="2:23" ht="19.5" customHeight="1"/>
    <row r="26" spans="2:23" ht="19.5" customHeight="1"/>
    <row r="27" spans="2:23" ht="19.5" customHeight="1">
      <c r="D27" s="131" t="str">
        <f>DBCS(IF(基礎データ!$F$5="","　　年　　月　　日",TEXT(基礎データ!$F$5,"ggge年m月d日")))</f>
        <v>　　年　　月　　日</v>
      </c>
      <c r="E27" s="131"/>
      <c r="F27" s="131"/>
      <c r="G27" s="131"/>
      <c r="H27" s="131"/>
      <c r="I27" s="131"/>
      <c r="J27" s="131"/>
    </row>
    <row r="28" spans="2:23" ht="35.25" customHeight="1"/>
    <row r="29" spans="2:23" ht="20.25" customHeight="1">
      <c r="J29" s="132" t="s">
        <v>43</v>
      </c>
      <c r="K29" s="132"/>
      <c r="L29" s="132"/>
      <c r="M29" s="17"/>
      <c r="N29" s="136" t="str">
        <f>IF(基礎データ!$S$2="","",基礎データ!$S$2)</f>
        <v/>
      </c>
      <c r="O29" s="136"/>
      <c r="P29" s="136"/>
      <c r="Q29" s="136"/>
      <c r="R29" s="136"/>
      <c r="S29" s="136"/>
      <c r="T29" s="136"/>
      <c r="U29" s="136"/>
      <c r="V29" s="136"/>
      <c r="W29" s="136"/>
    </row>
    <row r="30" spans="2:23" ht="6.75" customHeight="1">
      <c r="J30" s="17"/>
      <c r="K30" s="17"/>
      <c r="L30" s="17"/>
      <c r="M30" s="18"/>
      <c r="N30" s="19"/>
      <c r="O30" s="19"/>
      <c r="P30" s="19"/>
      <c r="Q30" s="19"/>
      <c r="R30" s="19"/>
      <c r="S30" s="19"/>
      <c r="T30" s="19"/>
      <c r="U30" s="19"/>
      <c r="V30" s="19"/>
      <c r="W30" s="19"/>
    </row>
    <row r="31" spans="2:23" ht="20.25" customHeight="1">
      <c r="J31" s="132"/>
      <c r="K31" s="132"/>
      <c r="L31" s="132"/>
      <c r="M31" s="17"/>
      <c r="N31" s="136" t="str">
        <f>IF(基礎データ!$S$3="","",基礎データ!$S$3)</f>
        <v/>
      </c>
      <c r="O31" s="136"/>
      <c r="P31" s="136"/>
      <c r="Q31" s="136"/>
      <c r="R31" s="136"/>
      <c r="S31" s="136"/>
      <c r="T31" s="136"/>
      <c r="U31" s="136"/>
      <c r="V31" s="136"/>
      <c r="W31" s="136"/>
    </row>
    <row r="32" spans="2:23" ht="6.75" customHeight="1">
      <c r="J32" s="18"/>
      <c r="K32" s="18"/>
      <c r="L32" s="18"/>
      <c r="M32" s="18"/>
      <c r="N32" s="19"/>
      <c r="O32" s="19"/>
      <c r="P32" s="19"/>
      <c r="Q32" s="19"/>
      <c r="R32" s="19"/>
      <c r="S32" s="19"/>
      <c r="T32" s="19"/>
      <c r="U32" s="19"/>
      <c r="V32" s="19"/>
      <c r="W32" s="19"/>
    </row>
    <row r="33" spans="3:23" ht="20.25" customHeight="1">
      <c r="J33" s="132" t="s">
        <v>20</v>
      </c>
      <c r="K33" s="132"/>
      <c r="L33" s="132"/>
      <c r="M33" s="17"/>
      <c r="N33" s="136" t="str">
        <f>IF(基礎データ!$S$4&amp;基礎データ!$Z$4="","",基礎データ!$S$4&amp;"　"&amp;基礎データ!$Z$4)</f>
        <v/>
      </c>
      <c r="O33" s="136"/>
      <c r="P33" s="136"/>
      <c r="Q33" s="136"/>
      <c r="R33" s="136"/>
      <c r="S33" s="136"/>
      <c r="T33" s="136"/>
      <c r="U33" s="136"/>
      <c r="V33" s="136"/>
      <c r="W33" s="136"/>
    </row>
    <row r="34" spans="3:23" ht="6.75" customHeight="1"/>
    <row r="35" spans="3:23" ht="23.25" customHeight="1"/>
    <row r="36" spans="3:23" ht="23.25" customHeight="1"/>
    <row r="37" spans="3:23" ht="18.75">
      <c r="C37" s="138" t="s">
        <v>33</v>
      </c>
      <c r="D37" s="138"/>
      <c r="E37" s="138"/>
      <c r="F37" s="137" t="str">
        <f>入札書!F37</f>
        <v>渡　邉　誠　次</v>
      </c>
      <c r="G37" s="137"/>
      <c r="H37" s="137"/>
      <c r="I37" s="137"/>
      <c r="J37" s="137"/>
      <c r="K37" s="137"/>
      <c r="L37" s="20" t="s">
        <v>35</v>
      </c>
    </row>
  </sheetData>
  <sheetProtection sheet="1" objects="1" scenarios="1" selectLockedCells="1"/>
  <mergeCells count="20">
    <mergeCell ref="J33:L33"/>
    <mergeCell ref="N33:W33"/>
    <mergeCell ref="C37:E37"/>
    <mergeCell ref="F37:K37"/>
    <mergeCell ref="D18:G18"/>
    <mergeCell ref="D27:J27"/>
    <mergeCell ref="J29:L29"/>
    <mergeCell ref="N29:W29"/>
    <mergeCell ref="J31:L31"/>
    <mergeCell ref="N31:W31"/>
    <mergeCell ref="B21:W21"/>
    <mergeCell ref="I18:W18"/>
    <mergeCell ref="B3:W3"/>
    <mergeCell ref="Z6:AA8"/>
    <mergeCell ref="D14:G14"/>
    <mergeCell ref="D16:G16"/>
    <mergeCell ref="I16:W16"/>
    <mergeCell ref="I14:O14"/>
    <mergeCell ref="B8:F8"/>
    <mergeCell ref="G8:K8"/>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0D6FD-26F9-41A8-B36B-BE9160227C4B}">
  <dimension ref="B1:AA26"/>
  <sheetViews>
    <sheetView showGridLines="0" showRowColHeaders="0" zoomScaleNormal="100" workbookViewId="0">
      <selection activeCell="D16" sqref="D16:J16"/>
    </sheetView>
  </sheetViews>
  <sheetFormatPr defaultRowHeight="14.25"/>
  <cols>
    <col min="1" max="1" width="6.25" style="12" customWidth="1"/>
    <col min="2" max="23" width="3.75" style="12" customWidth="1"/>
    <col min="24" max="67" width="3.625" style="12" customWidth="1"/>
    <col min="68" max="16384" width="9" style="12"/>
  </cols>
  <sheetData>
    <row r="1" spans="2:27" ht="23.25" customHeight="1"/>
    <row r="2" spans="2:27" ht="39" customHeight="1"/>
    <row r="3" spans="2:27" ht="32.25">
      <c r="B3" s="123" t="s">
        <v>46</v>
      </c>
      <c r="C3" s="123"/>
      <c r="D3" s="123"/>
      <c r="E3" s="123"/>
      <c r="F3" s="123"/>
      <c r="G3" s="123"/>
      <c r="H3" s="123"/>
      <c r="I3" s="123"/>
      <c r="J3" s="123"/>
      <c r="K3" s="123"/>
      <c r="L3" s="123"/>
      <c r="M3" s="123"/>
      <c r="N3" s="123"/>
      <c r="O3" s="123"/>
      <c r="P3" s="123"/>
      <c r="Q3" s="123"/>
      <c r="R3" s="123"/>
      <c r="S3" s="123"/>
      <c r="T3" s="123"/>
      <c r="U3" s="123"/>
      <c r="V3" s="123"/>
      <c r="W3" s="123"/>
      <c r="Z3" s="24" t="s">
        <v>37</v>
      </c>
    </row>
    <row r="4" spans="2:27" ht="24.75" customHeight="1">
      <c r="Z4" s="23" t="s">
        <v>49</v>
      </c>
      <c r="AA4" s="22"/>
    </row>
    <row r="5" spans="2:27" ht="26.25" customHeight="1" thickBot="1"/>
    <row r="6" spans="2:27" ht="20.25" customHeight="1" thickTop="1">
      <c r="B6" s="143">
        <v>1</v>
      </c>
      <c r="C6" s="143"/>
      <c r="D6" s="132" t="str">
        <f>基礎データ!C9</f>
        <v>工事番号</v>
      </c>
      <c r="E6" s="132"/>
      <c r="F6" s="132"/>
      <c r="G6" s="132"/>
      <c r="I6" s="136" t="str">
        <f>DBCS(IF($Z$6="","",VLOOKUP($Z$6,基礎データ!$B$11:$BD$60,2,FALSE)))</f>
        <v/>
      </c>
      <c r="J6" s="136"/>
      <c r="K6" s="136"/>
      <c r="L6" s="136"/>
      <c r="M6" s="136"/>
      <c r="N6" s="136"/>
      <c r="O6" s="136"/>
      <c r="Z6" s="125"/>
      <c r="AA6" s="126"/>
    </row>
    <row r="7" spans="2:27" ht="18" customHeight="1">
      <c r="Z7" s="127"/>
      <c r="AA7" s="128"/>
    </row>
    <row r="8" spans="2:27" ht="20.25" customHeight="1" thickBot="1">
      <c r="B8" s="143">
        <v>2</v>
      </c>
      <c r="C8" s="143"/>
      <c r="D8" s="132" t="str">
        <f>基礎データ!G9</f>
        <v>工　事　名</v>
      </c>
      <c r="E8" s="132"/>
      <c r="F8" s="132"/>
      <c r="G8" s="132"/>
      <c r="I8" s="136" t="str">
        <f>DBCS(IF($Z$6="","",VLOOKUP($Z$6,基礎データ!$B$11:$BD$60,6,FALSE)))</f>
        <v/>
      </c>
      <c r="J8" s="136"/>
      <c r="K8" s="136"/>
      <c r="L8" s="136"/>
      <c r="M8" s="136"/>
      <c r="N8" s="136"/>
      <c r="O8" s="136"/>
      <c r="P8" s="136"/>
      <c r="Q8" s="136"/>
      <c r="R8" s="136"/>
      <c r="S8" s="136"/>
      <c r="T8" s="136"/>
      <c r="U8" s="136"/>
      <c r="V8" s="136"/>
      <c r="W8" s="136"/>
      <c r="Z8" s="129"/>
      <c r="AA8" s="130"/>
    </row>
    <row r="9" spans="2:27" ht="18" customHeight="1" thickTop="1">
      <c r="B9" s="17"/>
    </row>
    <row r="10" spans="2:27" ht="20.25" customHeight="1">
      <c r="B10" s="143">
        <v>3</v>
      </c>
      <c r="C10" s="143"/>
      <c r="D10" s="132" t="str">
        <f>基礎データ!R9</f>
        <v>工　事　場　所</v>
      </c>
      <c r="E10" s="132"/>
      <c r="F10" s="132"/>
      <c r="G10" s="132"/>
      <c r="I10" s="136" t="str">
        <f>DBCS(IF($Z$6="","",VLOOKUP($Z$6,基礎データ!$B$11:$BD$60,55,FALSE)))</f>
        <v/>
      </c>
      <c r="J10" s="136"/>
      <c r="K10" s="136"/>
      <c r="L10" s="136"/>
      <c r="M10" s="136"/>
      <c r="N10" s="136"/>
      <c r="O10" s="136"/>
      <c r="P10" s="136"/>
      <c r="Q10" s="136"/>
      <c r="R10" s="136"/>
      <c r="S10" s="136"/>
      <c r="T10" s="136"/>
      <c r="U10" s="136"/>
      <c r="V10" s="136"/>
      <c r="W10" s="136"/>
    </row>
    <row r="11" spans="2:27" ht="20.25" customHeight="1"/>
    <row r="12" spans="2:27" ht="20.25" customHeight="1"/>
    <row r="13" spans="2:27" ht="20.25" customHeight="1">
      <c r="C13" s="12" t="s">
        <v>47</v>
      </c>
    </row>
    <row r="14" spans="2:27" ht="19.5" customHeight="1"/>
    <row r="15" spans="2:27" ht="19.5" customHeight="1"/>
    <row r="16" spans="2:27" ht="19.5" customHeight="1">
      <c r="D16" s="144"/>
      <c r="E16" s="144"/>
      <c r="F16" s="144"/>
      <c r="G16" s="144"/>
      <c r="H16" s="144"/>
      <c r="I16" s="144"/>
      <c r="J16" s="144"/>
    </row>
    <row r="17" spans="3:23" ht="35.25" customHeight="1"/>
    <row r="18" spans="3:23" ht="20.25" customHeight="1">
      <c r="J18" s="132" t="s">
        <v>43</v>
      </c>
      <c r="K18" s="132"/>
      <c r="L18" s="132"/>
      <c r="M18" s="17"/>
      <c r="N18" s="136" t="str">
        <f>IF(基礎データ!$S$2="","",基礎データ!$S$2)</f>
        <v/>
      </c>
      <c r="O18" s="136"/>
      <c r="P18" s="136"/>
      <c r="Q18" s="136"/>
      <c r="R18" s="136"/>
      <c r="S18" s="136"/>
      <c r="T18" s="136"/>
      <c r="U18" s="136"/>
      <c r="V18" s="136"/>
      <c r="W18" s="136"/>
    </row>
    <row r="19" spans="3:23" ht="6.75" customHeight="1">
      <c r="J19" s="17"/>
      <c r="K19" s="17"/>
      <c r="L19" s="17"/>
      <c r="M19" s="18"/>
      <c r="N19" s="19"/>
      <c r="O19" s="19"/>
      <c r="P19" s="19"/>
      <c r="Q19" s="19"/>
      <c r="R19" s="19"/>
      <c r="S19" s="19"/>
      <c r="T19" s="19"/>
      <c r="U19" s="19"/>
      <c r="V19" s="19"/>
      <c r="W19" s="19"/>
    </row>
    <row r="20" spans="3:23" ht="20.25" customHeight="1">
      <c r="J20" s="132"/>
      <c r="K20" s="132"/>
      <c r="L20" s="132"/>
      <c r="M20" s="17"/>
      <c r="N20" s="136" t="str">
        <f>IF(基礎データ!$S$3="","",基礎データ!$S$3)</f>
        <v/>
      </c>
      <c r="O20" s="136"/>
      <c r="P20" s="136"/>
      <c r="Q20" s="136"/>
      <c r="R20" s="136"/>
      <c r="S20" s="136"/>
      <c r="T20" s="136"/>
      <c r="U20" s="136"/>
      <c r="V20" s="136"/>
      <c r="W20" s="136"/>
    </row>
    <row r="21" spans="3:23" ht="6.75" customHeight="1">
      <c r="J21" s="18"/>
      <c r="K21" s="18"/>
      <c r="L21" s="18"/>
      <c r="M21" s="18"/>
      <c r="N21" s="19"/>
      <c r="O21" s="19"/>
      <c r="P21" s="19"/>
      <c r="Q21" s="19"/>
      <c r="R21" s="19"/>
      <c r="S21" s="19"/>
      <c r="T21" s="19"/>
      <c r="U21" s="19"/>
      <c r="V21" s="19"/>
      <c r="W21" s="19"/>
    </row>
    <row r="22" spans="3:23" ht="20.25" customHeight="1">
      <c r="J22" s="132" t="s">
        <v>20</v>
      </c>
      <c r="K22" s="132"/>
      <c r="L22" s="132"/>
      <c r="M22" s="17"/>
      <c r="N22" s="136" t="str">
        <f>IF(基礎データ!$S$4&amp;基礎データ!$Z$4="","",基礎データ!$S$4&amp;"　"&amp;基礎データ!$Z$4)</f>
        <v/>
      </c>
      <c r="O22" s="136"/>
      <c r="P22" s="136"/>
      <c r="Q22" s="136"/>
      <c r="R22" s="136"/>
      <c r="S22" s="136"/>
      <c r="T22" s="136"/>
      <c r="U22" s="136"/>
      <c r="V22" s="136"/>
      <c r="W22" s="136"/>
    </row>
    <row r="23" spans="3:23" ht="6.75" customHeight="1"/>
    <row r="24" spans="3:23" ht="23.25" customHeight="1"/>
    <row r="25" spans="3:23" ht="23.25" customHeight="1"/>
    <row r="26" spans="3:23" ht="18.75">
      <c r="C26" s="138" t="s">
        <v>33</v>
      </c>
      <c r="D26" s="138"/>
      <c r="E26" s="138"/>
      <c r="F26" s="137" t="str">
        <f>入札書!F37</f>
        <v>渡　邉　誠　次</v>
      </c>
      <c r="G26" s="137"/>
      <c r="H26" s="137"/>
      <c r="I26" s="137"/>
      <c r="J26" s="137"/>
      <c r="K26" s="137"/>
      <c r="L26" s="20" t="s">
        <v>35</v>
      </c>
    </row>
  </sheetData>
  <sheetProtection sheet="1" objects="1" scenarios="1" selectLockedCells="1"/>
  <mergeCells count="20">
    <mergeCell ref="J20:L20"/>
    <mergeCell ref="N20:W20"/>
    <mergeCell ref="J22:L22"/>
    <mergeCell ref="N22:W22"/>
    <mergeCell ref="C26:E26"/>
    <mergeCell ref="F26:K26"/>
    <mergeCell ref="B3:W3"/>
    <mergeCell ref="Z6:AA8"/>
    <mergeCell ref="D6:G6"/>
    <mergeCell ref="I6:O6"/>
    <mergeCell ref="N18:W18"/>
    <mergeCell ref="B10:C10"/>
    <mergeCell ref="B8:C8"/>
    <mergeCell ref="B6:C6"/>
    <mergeCell ref="J18:L18"/>
    <mergeCell ref="D8:G8"/>
    <mergeCell ref="I8:W8"/>
    <mergeCell ref="D10:G10"/>
    <mergeCell ref="I10:W10"/>
    <mergeCell ref="D16:J16"/>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legacyDrawing r:id="rId3"/>
</worksheet>
</file>