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drawings/drawing6.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2.xml" ContentType="application/vnd.openxmlformats-officedocument.spreadsheetml.comments+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4.xml" ContentType="application/vnd.openxmlformats-officedocument.spreadsheetml.comments+xml"/>
  <Override PartName="/xl/drawings/drawing11.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6.xml" ContentType="application/vnd.openxmlformats-officedocument.spreadsheetml.comments+xml"/>
  <Override PartName="/xl/drawings/drawing19.xml" ContentType="application/vnd.openxmlformats-officedocument.drawing+xml"/>
  <Override PartName="/xl/drawings/drawing20.xml" ContentType="application/vnd.openxmlformats-officedocument.drawing+xml"/>
  <Override PartName="/xl/comments7.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66925"/>
  <mc:AlternateContent xmlns:mc="http://schemas.openxmlformats.org/markup-compatibility/2006">
    <mc:Choice Requires="x15">
      <x15ac:absPath xmlns:x15ac="http://schemas.microsoft.com/office/spreadsheetml/2010/11/ac" url="\\192.168.100.230\01_総務課\総務係\入札・契約業務\01工事・委託等様式\"/>
    </mc:Choice>
  </mc:AlternateContent>
  <xr:revisionPtr revIDLastSave="0" documentId="13_ncr:1_{6CB3DE91-0FA6-4001-94EB-42B517ECCBDA}" xr6:coauthVersionLast="45" xr6:coauthVersionMax="45" xr10:uidLastSave="{00000000-0000-0000-0000-000000000000}"/>
  <bookViews>
    <workbookView xWindow="-120" yWindow="-120" windowWidth="29040" windowHeight="15840" xr2:uid="{D6FA82A2-A84C-4102-AA89-5180CFB3DF19}"/>
  </bookViews>
  <sheets>
    <sheet name="基礎データ入力表" sheetId="5" r:id="rId1"/>
    <sheet name="課税事業者届出書" sheetId="1" r:id="rId2"/>
    <sheet name="免税事業者届出書" sheetId="2" r:id="rId3"/>
    <sheet name="現場代理人等通知書" sheetId="3" r:id="rId4"/>
    <sheet name="着工届" sheetId="4" r:id="rId5"/>
    <sheet name="建退共掛金収納書" sheetId="9" r:id="rId6"/>
    <sheet name="建退共証紙(遅延・無購入)申出書" sheetId="20" r:id="rId7"/>
    <sheet name="別記様式1-1" sheetId="21" r:id="rId8"/>
    <sheet name="別記様式1-2" sheetId="22" r:id="rId9"/>
    <sheet name="工事中標識設置届" sheetId="10" r:id="rId10"/>
    <sheet name="工事打合せ簿" sheetId="11" r:id="rId11"/>
    <sheet name="確認・立会依頼書" sheetId="18" r:id="rId12"/>
    <sheet name="工期延期届" sheetId="16" r:id="rId13"/>
    <sheet name="認定請求書" sheetId="12" r:id="rId14"/>
    <sheet name="指定部分完成通知書" sheetId="13" r:id="rId15"/>
    <sheet name="指定部分引渡書" sheetId="14" r:id="rId16"/>
    <sheet name="出来形部分確認請求書" sheetId="15" r:id="rId17"/>
    <sheet name="各種請求書" sheetId="8" r:id="rId18"/>
    <sheet name="工事完成通知書" sheetId="6" r:id="rId19"/>
    <sheet name="手直し工事完了届" sheetId="17" r:id="rId20"/>
    <sheet name="破壊検査復築完了届" sheetId="19" r:id="rId21"/>
    <sheet name="工事目的物引渡し申出書" sheetId="7" r:id="rId22"/>
  </sheets>
  <definedNames>
    <definedName name="_xlnm.Print_Area" localSheetId="1">課税事業者届出書!$A$1:$P$30</definedName>
    <definedName name="_xlnm.Print_Area" localSheetId="17">各種請求書!$A$1:$AB$39</definedName>
    <definedName name="_xlnm.Print_Area" localSheetId="11">確認・立会依頼書!$A$1:$V$42</definedName>
    <definedName name="_xlnm.Print_Area" localSheetId="0">基礎データ入力表!$B$4:$O$14</definedName>
    <definedName name="_xlnm.Print_Area" localSheetId="5">建退共掛金収納書!$A$1:$V$81</definedName>
    <definedName name="_xlnm.Print_Area" localSheetId="6">'建退共証紙(遅延・無購入)申出書'!$A$1:$X$51</definedName>
    <definedName name="_xlnm.Print_Area" localSheetId="3">現場代理人等通知書!$A$1:$Q$70</definedName>
    <definedName name="_xlnm.Print_Area" localSheetId="12">工期延期届!$A$1:$U$47</definedName>
    <definedName name="_xlnm.Print_Area" localSheetId="18">工事完成通知書!$A$1:$U$32</definedName>
    <definedName name="_xlnm.Print_Area" localSheetId="10">工事打合せ簿!$A$1:$V$40</definedName>
    <definedName name="_xlnm.Print_Area" localSheetId="9">工事中標識設置届!$A$1:$U$94</definedName>
    <definedName name="_xlnm.Print_Area" localSheetId="21">工事目的物引渡し申出書!$A$1:$U$31</definedName>
    <definedName name="_xlnm.Print_Area" localSheetId="15">指定部分引渡書!$A$1:$U$31</definedName>
    <definedName name="_xlnm.Print_Area" localSheetId="14">指定部分完成通知書!$A$1:$U$35</definedName>
    <definedName name="_xlnm.Print_Area" localSheetId="19">手直し工事完了届!$A$1:$U$46</definedName>
    <definedName name="_xlnm.Print_Area" localSheetId="16">出来形部分確認請求書!$A$1:$U$28</definedName>
    <definedName name="_xlnm.Print_Area" localSheetId="4">着工届!$A$1:$T$34</definedName>
    <definedName name="_xlnm.Print_Area" localSheetId="13">認定請求書!$A$1:$U$50</definedName>
    <definedName name="_xlnm.Print_Area" localSheetId="20">破壊検査復築完了届!$A$1:$T$38</definedName>
    <definedName name="_xlnm.Print_Area" localSheetId="7">'別記様式1-1'!$B$1:$AY$52</definedName>
    <definedName name="_xlnm.Print_Area" localSheetId="8">'別記様式1-2'!$A$1:$V$37</definedName>
    <definedName name="_xlnm.Print_Area" localSheetId="2">免税事業者届出書!$A$1:$P$30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49" i="21" l="1"/>
  <c r="K49" i="21"/>
  <c r="K46" i="21"/>
  <c r="W49" i="21"/>
  <c r="Q13" i="21"/>
  <c r="Q16" i="21" s="1"/>
  <c r="Q19" i="21" s="1"/>
  <c r="AQ48" i="21"/>
  <c r="W46" i="21"/>
  <c r="H46" i="21"/>
  <c r="AC13" i="21"/>
  <c r="AC16" i="21" s="1"/>
  <c r="AC19" i="21" s="1"/>
  <c r="AC22" i="21" s="1"/>
  <c r="AC25" i="21" s="1"/>
  <c r="AC28" i="21" s="1"/>
  <c r="AC31" i="21" s="1"/>
  <c r="AC34" i="21" s="1"/>
  <c r="AC37" i="21" s="1"/>
  <c r="AC40" i="21" s="1"/>
  <c r="AC43" i="21" s="1"/>
  <c r="AF10" i="21"/>
  <c r="AC10" i="21"/>
  <c r="Q10" i="21"/>
  <c r="AF13" i="21" l="1"/>
  <c r="AF19" i="21"/>
  <c r="Q22" i="21"/>
  <c r="AF16" i="21"/>
  <c r="Q25" i="21" l="1"/>
  <c r="AF22" i="21"/>
  <c r="Y21" i="8"/>
  <c r="Q28" i="21" l="1"/>
  <c r="AF25" i="21"/>
  <c r="A18" i="6"/>
  <c r="Q31" i="21" l="1"/>
  <c r="AF28" i="21"/>
  <c r="D9" i="22"/>
  <c r="M7" i="22"/>
  <c r="M6" i="22"/>
  <c r="M5" i="22"/>
  <c r="AF31" i="21" l="1"/>
  <c r="Q34" i="21"/>
  <c r="Y23" i="8"/>
  <c r="W23" i="8"/>
  <c r="W21" i="8"/>
  <c r="U23" i="8"/>
  <c r="U21" i="8"/>
  <c r="S23" i="8"/>
  <c r="S21" i="8"/>
  <c r="Q23" i="8"/>
  <c r="Q21" i="8"/>
  <c r="O23" i="8"/>
  <c r="O21" i="8"/>
  <c r="M23" i="8"/>
  <c r="M21" i="8"/>
  <c r="K23" i="8"/>
  <c r="K21" i="8"/>
  <c r="I23" i="8"/>
  <c r="I21" i="8"/>
  <c r="G23" i="8"/>
  <c r="AH22" i="8"/>
  <c r="U22" i="8" s="1"/>
  <c r="G21" i="8"/>
  <c r="Q37" i="21" l="1"/>
  <c r="AF34" i="21"/>
  <c r="G22" i="8"/>
  <c r="K22" i="8"/>
  <c r="O22" i="8"/>
  <c r="S22" i="8"/>
  <c r="W22" i="8"/>
  <c r="Y22" i="8"/>
  <c r="I22" i="8"/>
  <c r="M22" i="8"/>
  <c r="Q22" i="8"/>
  <c r="O46" i="20"/>
  <c r="O41" i="20"/>
  <c r="O40" i="20"/>
  <c r="O37" i="20"/>
  <c r="O36" i="20"/>
  <c r="K33" i="20"/>
  <c r="H19" i="20"/>
  <c r="H18" i="20"/>
  <c r="H17" i="20"/>
  <c r="H16" i="20"/>
  <c r="N7" i="20"/>
  <c r="N6" i="20"/>
  <c r="N5" i="20"/>
  <c r="R1" i="20"/>
  <c r="P5" i="10"/>
  <c r="H26" i="9"/>
  <c r="N62" i="9"/>
  <c r="Q4" i="9"/>
  <c r="H17" i="4"/>
  <c r="C24" i="4" s="1"/>
  <c r="L5" i="1"/>
  <c r="L5" i="2"/>
  <c r="M4" i="3"/>
  <c r="Q40" i="21" l="1"/>
  <c r="AF37" i="21"/>
  <c r="O42" i="20"/>
  <c r="O43" i="20" s="1"/>
  <c r="A62" i="3"/>
  <c r="Q43" i="21" l="1"/>
  <c r="AF43" i="21" s="1"/>
  <c r="AF40" i="21"/>
  <c r="J24" i="19"/>
  <c r="J23" i="19"/>
  <c r="J22" i="19"/>
  <c r="H7" i="19"/>
  <c r="H6" i="19"/>
  <c r="H5" i="19"/>
  <c r="H29" i="17" l="1"/>
  <c r="O33" i="17"/>
  <c r="H28" i="7" l="1"/>
  <c r="H26" i="7"/>
  <c r="H24" i="7"/>
  <c r="A18" i="17"/>
  <c r="H33" i="17"/>
  <c r="H31" i="17"/>
  <c r="H28" i="6"/>
  <c r="H27" i="17"/>
  <c r="H25" i="17"/>
  <c r="H24" i="6"/>
  <c r="H26" i="6"/>
  <c r="G29" i="14"/>
  <c r="O32" i="6"/>
  <c r="O27" i="14"/>
  <c r="H32" i="6"/>
  <c r="H27" i="14"/>
  <c r="K37" i="8"/>
  <c r="K35" i="8"/>
  <c r="K33" i="8"/>
  <c r="I27" i="15"/>
  <c r="I26" i="15"/>
  <c r="G6" i="12"/>
  <c r="H30" i="13"/>
  <c r="N28" i="13"/>
  <c r="H28" i="13"/>
  <c r="N5" i="12"/>
  <c r="N24" i="12" s="1"/>
  <c r="G5" i="12"/>
  <c r="G24" i="12" s="1"/>
  <c r="G25" i="15"/>
  <c r="G24" i="15"/>
  <c r="G25" i="14"/>
  <c r="G24" i="14"/>
  <c r="H26" i="13"/>
  <c r="H24" i="13"/>
  <c r="G23" i="12"/>
  <c r="G22" i="12"/>
  <c r="G4" i="12"/>
  <c r="G3" i="12"/>
  <c r="G2" i="12"/>
  <c r="O25" i="16"/>
  <c r="G25" i="16"/>
  <c r="F23" i="16"/>
  <c r="F22" i="16"/>
  <c r="F21" i="16"/>
  <c r="C14" i="18"/>
  <c r="K6" i="11"/>
  <c r="D6" i="11"/>
  <c r="P30" i="10"/>
  <c r="I30" i="10"/>
  <c r="I28" i="10"/>
  <c r="I26" i="10"/>
  <c r="I24" i="10"/>
  <c r="N60" i="9"/>
  <c r="N77" i="9" s="1"/>
  <c r="N70" i="9"/>
  <c r="N68" i="9"/>
  <c r="J56" i="9"/>
  <c r="P25" i="9"/>
  <c r="F23" i="9"/>
  <c r="F22" i="9"/>
  <c r="P22" i="9"/>
  <c r="H15" i="4"/>
  <c r="H13" i="4"/>
  <c r="H11" i="4"/>
  <c r="H9" i="4"/>
  <c r="H7" i="4"/>
  <c r="H5" i="4"/>
  <c r="F51" i="3"/>
  <c r="H21" i="3"/>
  <c r="F49" i="3"/>
  <c r="H23" i="3"/>
  <c r="H19" i="3"/>
  <c r="A53" i="3"/>
  <c r="N72" i="9" l="1"/>
  <c r="N74" i="9"/>
  <c r="L10" i="17" l="1"/>
  <c r="L9" i="17"/>
  <c r="L8" i="17"/>
  <c r="K43" i="3"/>
  <c r="K42" i="3"/>
  <c r="K41" i="3"/>
  <c r="P24" i="9" l="1"/>
  <c r="O24" i="16"/>
  <c r="G24" i="16"/>
  <c r="H30" i="6"/>
  <c r="K39" i="8"/>
  <c r="F25" i="9"/>
  <c r="L10" i="7"/>
  <c r="L9" i="7"/>
  <c r="L8" i="7"/>
  <c r="L10" i="6"/>
  <c r="L9" i="6"/>
  <c r="L8" i="6"/>
  <c r="P13" i="8"/>
  <c r="P12" i="8"/>
  <c r="P11" i="8"/>
  <c r="L10" i="15"/>
  <c r="L9" i="15"/>
  <c r="L8" i="15"/>
  <c r="L10" i="14"/>
  <c r="L9" i="14"/>
  <c r="L8" i="14"/>
  <c r="L10" i="13"/>
  <c r="L9" i="13"/>
  <c r="L8" i="13"/>
  <c r="L16" i="12"/>
  <c r="L15" i="12"/>
  <c r="L14" i="12"/>
  <c r="L9" i="16"/>
  <c r="L8" i="16"/>
  <c r="L7" i="16"/>
  <c r="L14" i="10"/>
  <c r="L13" i="10"/>
  <c r="L12" i="10"/>
  <c r="M13" i="9"/>
  <c r="M12" i="9"/>
  <c r="M11" i="9"/>
  <c r="L29" i="4"/>
  <c r="L28" i="4"/>
  <c r="L27" i="4"/>
  <c r="K12" i="3"/>
  <c r="K11" i="3"/>
  <c r="K10" i="3"/>
  <c r="J14" i="2"/>
  <c r="J13" i="2"/>
  <c r="J12" i="2"/>
  <c r="J14" i="1"/>
  <c r="J13" i="1"/>
  <c r="J12" i="1"/>
  <c r="A17"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r_sinya</author>
  </authors>
  <commentList>
    <comment ref="E12" authorId="0" shapeId="0" xr:uid="{48B49DC2-D380-43DE-9B25-1852B92393E0}">
      <text>
        <r>
          <rPr>
            <sz val="9"/>
            <color indexed="81"/>
            <rFont val="MS P ゴシック"/>
            <family val="3"/>
            <charset val="128"/>
          </rPr>
          <t>変更がない場合は、空欄とする。</t>
        </r>
      </text>
    </comment>
    <comment ref="K12" authorId="0" shapeId="0" xr:uid="{E9BA4AA3-A7CC-44BF-94A8-EB0A63ADFD45}">
      <text>
        <r>
          <rPr>
            <sz val="9"/>
            <color indexed="81"/>
            <rFont val="MS P ゴシック"/>
            <family val="3"/>
            <charset val="128"/>
          </rPr>
          <t>変更がない場合は、空欄とする。</t>
        </r>
      </text>
    </comment>
    <comment ref="D13" authorId="0" shapeId="0" xr:uid="{EBAA61B5-7C1D-45CF-93E5-EC9CF62BC16E}">
      <text>
        <r>
          <rPr>
            <sz val="9"/>
            <color indexed="81"/>
            <rFont val="MS P ゴシック"/>
            <family val="3"/>
            <charset val="128"/>
          </rPr>
          <t>消費税込み</t>
        </r>
      </text>
    </comment>
    <comment ref="D14" authorId="0" shapeId="0" xr:uid="{6E1A737D-C4F8-4865-95C6-D409ACA4161A}">
      <text>
        <r>
          <rPr>
            <sz val="9"/>
            <color indexed="81"/>
            <rFont val="MS P ゴシック"/>
            <family val="3"/>
            <charset val="128"/>
          </rPr>
          <t>変更がない場合は、空欄とする。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r_sinya</author>
  </authors>
  <commentList>
    <comment ref="A23" authorId="0" shapeId="0" xr:uid="{286B746A-4DCD-4CCF-A98B-CD0113C46E07}">
      <text>
        <r>
          <rPr>
            <sz val="9"/>
            <color indexed="81"/>
            <rFont val="MS P ゴシック"/>
            <family val="3"/>
            <charset val="128"/>
          </rPr>
          <t>遅延（未購入）理由を記載して下さい。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竪山　賢治</author>
    <author>r_sinya</author>
  </authors>
  <commentList>
    <comment ref="Q9" authorId="0" shapeId="0" xr:uid="{93FD2D9C-C416-4713-93EF-EE74F044C25C}">
      <text>
        <r>
          <rPr>
            <sz val="9"/>
            <color indexed="81"/>
            <rFont val="ＭＳ Ｐゴシック"/>
            <family val="3"/>
            <charset val="128"/>
          </rPr>
          <t xml:space="preserve">前期末残高又は前ページ残高の証紙枚数入力
</t>
        </r>
      </text>
    </comment>
    <comment ref="Q10" authorId="0" shapeId="0" xr:uid="{6106BBA9-BD7B-43B8-AB36-3D326CDC28CE}">
      <text>
        <r>
          <rPr>
            <sz val="9"/>
            <color indexed="81"/>
            <rFont val="ＭＳ Ｐゴシック"/>
            <family val="3"/>
            <charset val="128"/>
          </rPr>
          <t xml:space="preserve">「受入・払出年月日」欄に入力すると、証紙枚数が表示されます。
</t>
        </r>
      </text>
    </comment>
    <comment ref="AC10" authorId="0" shapeId="0" xr:uid="{41AD56C1-9C3D-4CF8-AA57-A04B03373A68}">
      <text>
        <r>
          <rPr>
            <sz val="9"/>
            <color indexed="81"/>
            <rFont val="ＭＳ Ｐゴシック"/>
            <family val="3"/>
            <charset val="128"/>
          </rPr>
          <t>「受入・払出年月日」欄に入力すると、証紙枚数が表示されます。</t>
        </r>
      </text>
    </comment>
    <comment ref="AF10" authorId="0" shapeId="0" xr:uid="{8CAFCEEF-0DFB-42A0-A03B-A6CBBD9B8176}">
      <text>
        <r>
          <rPr>
            <sz val="9"/>
            <color indexed="81"/>
            <rFont val="ＭＳ Ｐゴシック"/>
            <family val="3"/>
            <charset val="128"/>
          </rPr>
          <t>「受入・払出年月日」欄に入力すると、証紙枚数が表示されます。</t>
        </r>
        <r>
          <rPr>
            <b/>
            <sz val="9"/>
            <color indexed="81"/>
            <rFont val="ＭＳ Ｐゴシック"/>
            <family val="3"/>
            <charset val="128"/>
          </rPr>
          <t xml:space="preserve">
</t>
        </r>
      </text>
    </comment>
    <comment ref="AL10" authorId="1" shapeId="0" xr:uid="{5AF10B3C-D62E-4072-8BBF-044B0B510EAE}">
      <text>
        <r>
          <rPr>
            <b/>
            <sz val="9"/>
            <color indexed="81"/>
            <rFont val="MS P ゴシック"/>
            <family val="3"/>
            <charset val="128"/>
          </rPr>
          <t>記入例：令和4年4月分を入力する場合：4/1</t>
        </r>
      </text>
    </comment>
    <comment ref="AL13" authorId="1" shapeId="0" xr:uid="{E0EC0E51-4737-4C6B-A935-70B25180E07F}">
      <text>
        <r>
          <rPr>
            <b/>
            <sz val="9"/>
            <color indexed="81"/>
            <rFont val="MS P ゴシック"/>
            <family val="3"/>
            <charset val="128"/>
          </rPr>
          <t>記入例：令和4年4月分を入力する場合：4/1</t>
        </r>
      </text>
    </comment>
    <comment ref="AL16" authorId="1" shapeId="0" xr:uid="{1A1B264B-8004-4767-BFA7-8CC1E09C19BE}">
      <text>
        <r>
          <rPr>
            <b/>
            <sz val="9"/>
            <color indexed="81"/>
            <rFont val="MS P ゴシック"/>
            <family val="3"/>
            <charset val="128"/>
          </rPr>
          <t>記入例：令和4年4月分を入力する場合：4/1</t>
        </r>
      </text>
    </comment>
    <comment ref="AL19" authorId="1" shapeId="0" xr:uid="{D580BADD-1A77-436C-9D14-03DA96CF1FEA}">
      <text>
        <r>
          <rPr>
            <b/>
            <sz val="9"/>
            <color indexed="81"/>
            <rFont val="MS P ゴシック"/>
            <family val="3"/>
            <charset val="128"/>
          </rPr>
          <t>記入例：令和4年4月分を入力する場合：4/1</t>
        </r>
      </text>
    </comment>
    <comment ref="AL22" authorId="1" shapeId="0" xr:uid="{EF993681-66B6-4343-AFF0-1EAC191CC24E}">
      <text>
        <r>
          <rPr>
            <b/>
            <sz val="9"/>
            <color indexed="81"/>
            <rFont val="MS P ゴシック"/>
            <family val="3"/>
            <charset val="128"/>
          </rPr>
          <t>記入例：令和4年4月分を入力する場合：4/1</t>
        </r>
      </text>
    </comment>
    <comment ref="AL25" authorId="1" shapeId="0" xr:uid="{7A32D111-E332-4997-BBA9-75D54D77719A}">
      <text>
        <r>
          <rPr>
            <b/>
            <sz val="9"/>
            <color indexed="81"/>
            <rFont val="MS P ゴシック"/>
            <family val="3"/>
            <charset val="128"/>
          </rPr>
          <t>記入例：令和4年4月分を入力する場合：4/1</t>
        </r>
      </text>
    </comment>
    <comment ref="AL28" authorId="1" shapeId="0" xr:uid="{453F85C8-70E8-447E-8FA9-80DD76E5DCDA}">
      <text>
        <r>
          <rPr>
            <b/>
            <sz val="9"/>
            <color indexed="81"/>
            <rFont val="MS P ゴシック"/>
            <family val="3"/>
            <charset val="128"/>
          </rPr>
          <t>記入例：令和4年4月分を入力する場合：4/1</t>
        </r>
      </text>
    </comment>
    <comment ref="AL31" authorId="1" shapeId="0" xr:uid="{E495443B-D86C-4157-8676-39B10DD8CF44}">
      <text>
        <r>
          <rPr>
            <b/>
            <sz val="9"/>
            <color indexed="81"/>
            <rFont val="MS P ゴシック"/>
            <family val="3"/>
            <charset val="128"/>
          </rPr>
          <t>記入例：令和4年4月分を入力する場合：4/1</t>
        </r>
      </text>
    </comment>
    <comment ref="AL34" authorId="1" shapeId="0" xr:uid="{1E0A0818-8419-43B1-9689-F1F5E52281CD}">
      <text>
        <r>
          <rPr>
            <b/>
            <sz val="9"/>
            <color indexed="81"/>
            <rFont val="MS P ゴシック"/>
            <family val="3"/>
            <charset val="128"/>
          </rPr>
          <t>記入例：令和4年4月分を入力する場合：4/1</t>
        </r>
      </text>
    </comment>
    <comment ref="AL37" authorId="1" shapeId="0" xr:uid="{F53A580C-6269-4CAA-97A7-6A2A436F86D8}">
      <text>
        <r>
          <rPr>
            <b/>
            <sz val="9"/>
            <color indexed="81"/>
            <rFont val="MS P ゴシック"/>
            <family val="3"/>
            <charset val="128"/>
          </rPr>
          <t>記入例：令和4年4月分を入力する場合：4/1</t>
        </r>
      </text>
    </comment>
    <comment ref="AL40" authorId="1" shapeId="0" xr:uid="{7FB5E833-BF6C-46E6-B3D0-872B3228E5BA}">
      <text>
        <r>
          <rPr>
            <b/>
            <sz val="9"/>
            <color indexed="81"/>
            <rFont val="MS P ゴシック"/>
            <family val="3"/>
            <charset val="128"/>
          </rPr>
          <t>記入例：令和4年4月分を入力する場合：4/1</t>
        </r>
      </text>
    </comment>
    <comment ref="AL43" authorId="1" shapeId="0" xr:uid="{DBAF7984-2664-4437-BCA6-A73BF085987C}">
      <text>
        <r>
          <rPr>
            <b/>
            <sz val="9"/>
            <color indexed="81"/>
            <rFont val="MS P ゴシック"/>
            <family val="3"/>
            <charset val="128"/>
          </rPr>
          <t>記入例：令和4年4月分を入力する場合：4/1</t>
        </r>
      </text>
    </comment>
    <comment ref="AI49" authorId="0" shapeId="0" xr:uid="{BA02CB8E-6492-4D7C-AD01-115D3206D498}">
      <text>
        <r>
          <rPr>
            <sz val="9"/>
            <color indexed="81"/>
            <rFont val="ＭＳ Ｐゴシック"/>
            <family val="3"/>
            <charset val="128"/>
          </rPr>
          <t xml:space="preserve">決算日の被共済者の人数を入力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r_sinya</author>
  </authors>
  <commentList>
    <comment ref="I32" authorId="0" shapeId="0" xr:uid="{9BDA95B4-7382-4942-8330-CDB545993FD0}">
      <text>
        <r>
          <rPr>
            <b/>
            <sz val="9"/>
            <color indexed="81"/>
            <rFont val="MS P ゴシック"/>
            <family val="3"/>
            <charset val="128"/>
          </rPr>
          <t>片側通行止期間を入力して下さい。</t>
        </r>
      </text>
    </comment>
    <comment ref="P32" authorId="0" shapeId="0" xr:uid="{C71D9568-9115-41AB-A4A8-B122BAA40C7C}">
      <text>
        <r>
          <rPr>
            <b/>
            <sz val="9"/>
            <color indexed="81"/>
            <rFont val="MS P ゴシック"/>
            <family val="3"/>
            <charset val="128"/>
          </rPr>
          <t>片側通行止期間を入力して下さい。</t>
        </r>
      </text>
    </comment>
    <comment ref="I34" authorId="0" shapeId="0" xr:uid="{1F56FA01-D5FA-4056-B7C5-6FD6BC39D7CD}">
      <text>
        <r>
          <rPr>
            <b/>
            <sz val="9"/>
            <color indexed="81"/>
            <rFont val="MS P ゴシック"/>
            <family val="3"/>
            <charset val="128"/>
          </rPr>
          <t>全面通行止期間を入力して下さい。</t>
        </r>
      </text>
    </comment>
    <comment ref="P34" authorId="0" shapeId="0" xr:uid="{830A5B7F-748F-43EB-9EE8-2017520459FD}">
      <text>
        <r>
          <rPr>
            <b/>
            <sz val="9"/>
            <color indexed="81"/>
            <rFont val="MS P ゴシック"/>
            <family val="3"/>
            <charset val="128"/>
          </rPr>
          <t>全面通行止期間を入力して下さい。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r_sinya</author>
  </authors>
  <commentList>
    <comment ref="H18" authorId="0" shapeId="0" xr:uid="{F47DFE32-494F-45E2-8088-8B94521312B7}">
      <text>
        <r>
          <rPr>
            <sz val="9"/>
            <color indexed="81"/>
            <rFont val="MS P ゴシック"/>
            <family val="3"/>
            <charset val="128"/>
          </rPr>
          <t>指定部分完成日を記入して下さい。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r_sinya</author>
  </authors>
  <commentList>
    <comment ref="A3" authorId="0" shapeId="0" xr:uid="{642D9647-B774-4B95-9EA5-F78F28FF98E5}">
      <text>
        <r>
          <rPr>
            <b/>
            <sz val="9"/>
            <color indexed="81"/>
            <rFont val="MS P ゴシック"/>
            <family val="3"/>
            <charset val="128"/>
          </rPr>
          <t>種別を選択して下さい。</t>
        </r>
      </text>
    </comment>
    <comment ref="U25" authorId="0" shapeId="0" xr:uid="{5A198B9E-5C26-4BF3-8C47-F7A2C37FDC23}">
      <text>
        <r>
          <rPr>
            <b/>
            <sz val="9"/>
            <color indexed="81"/>
            <rFont val="MS P ゴシック"/>
            <family val="3"/>
            <charset val="128"/>
          </rPr>
          <t>種類を選択して下さい。</t>
        </r>
      </text>
    </comment>
    <comment ref="C26" authorId="0" shapeId="0" xr:uid="{8EE27725-0E0C-4564-B20D-B8C1B0ECB7E3}">
      <text>
        <r>
          <rPr>
            <b/>
            <sz val="9"/>
            <color indexed="81"/>
            <rFont val="MS P ゴシック"/>
            <family val="3"/>
            <charset val="128"/>
          </rPr>
          <t>銀行名</t>
        </r>
      </text>
    </comment>
    <comment ref="N26" authorId="0" shapeId="0" xr:uid="{5C3A5A3F-0EE5-4D4F-BA07-E5EFAB246344}">
      <text>
        <r>
          <rPr>
            <b/>
            <sz val="9"/>
            <color indexed="81"/>
            <rFont val="MS P ゴシック"/>
            <family val="3"/>
            <charset val="128"/>
          </rPr>
          <t>支店名</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r_sinya</author>
  </authors>
  <commentList>
    <comment ref="A18" authorId="0" shapeId="0" xr:uid="{1E59A2F9-B079-4FE4-A6EB-87547D2EA1CA}">
      <text>
        <r>
          <rPr>
            <sz val="9"/>
            <color indexed="81"/>
            <rFont val="MS P ゴシック"/>
            <family val="3"/>
            <charset val="128"/>
          </rPr>
          <t>右側の検査日と検査の種類にそれぞれ記入してください。</t>
        </r>
      </text>
    </comment>
  </commentList>
</comments>
</file>

<file path=xl/sharedStrings.xml><?xml version="1.0" encoding="utf-8"?>
<sst xmlns="http://schemas.openxmlformats.org/spreadsheetml/2006/main" count="863" uniqueCount="383">
  <si>
    <t>課 税 事 業 者 届 出 書</t>
    <rPh sb="0" eb="1">
      <t>カ</t>
    </rPh>
    <rPh sb="2" eb="3">
      <t>ゼイ</t>
    </rPh>
    <rPh sb="4" eb="5">
      <t>コト</t>
    </rPh>
    <rPh sb="6" eb="7">
      <t>ゴウ</t>
    </rPh>
    <rPh sb="8" eb="9">
      <t>モノ</t>
    </rPh>
    <rPh sb="10" eb="11">
      <t>トドケ</t>
    </rPh>
    <rPh sb="12" eb="13">
      <t>デ</t>
    </rPh>
    <rPh sb="14" eb="15">
      <t>ショ</t>
    </rPh>
    <phoneticPr fontId="1"/>
  </si>
  <si>
    <r>
      <rPr>
        <b/>
        <sz val="11"/>
        <color theme="1"/>
        <rFont val="ＭＳ 明朝"/>
        <family val="1"/>
        <charset val="128"/>
      </rPr>
      <t>小国町長　</t>
    </r>
    <r>
      <rPr>
        <b/>
        <sz val="16"/>
        <color theme="1"/>
        <rFont val="ＭＳ 明朝"/>
        <family val="1"/>
        <charset val="128"/>
      </rPr>
      <t>渡　邉　誠　次</t>
    </r>
    <r>
      <rPr>
        <sz val="11"/>
        <color theme="1"/>
        <rFont val="ＭＳ 明朝"/>
        <family val="1"/>
        <charset val="128"/>
      </rPr>
      <t>　様</t>
    </r>
    <rPh sb="0" eb="2">
      <t>オグニ</t>
    </rPh>
    <rPh sb="2" eb="4">
      <t>チョウチョウ</t>
    </rPh>
    <rPh sb="5" eb="6">
      <t>ワタリ</t>
    </rPh>
    <rPh sb="7" eb="8">
      <t>アタ</t>
    </rPh>
    <rPh sb="9" eb="10">
      <t>マコト</t>
    </rPh>
    <rPh sb="11" eb="12">
      <t>ツギ</t>
    </rPh>
    <rPh sb="13" eb="14">
      <t>サマ</t>
    </rPh>
    <phoneticPr fontId="1"/>
  </si>
  <si>
    <t>代表者氏名</t>
    <rPh sb="0" eb="3">
      <t>ダイヒョウシャ</t>
    </rPh>
    <rPh sb="3" eb="5">
      <t>シメイ</t>
    </rPh>
    <phoneticPr fontId="1"/>
  </si>
  <si>
    <t>　下記の期間については、消費税法の課税事業者（同法第９条第１項本文の規定により消費税</t>
    <rPh sb="1" eb="3">
      <t>カキ</t>
    </rPh>
    <rPh sb="4" eb="6">
      <t>キカン</t>
    </rPh>
    <rPh sb="12" eb="15">
      <t>ショウヒゼイ</t>
    </rPh>
    <rPh sb="15" eb="16">
      <t>ホウ</t>
    </rPh>
    <rPh sb="17" eb="19">
      <t>カゼイ</t>
    </rPh>
    <rPh sb="19" eb="22">
      <t>ジギョウシャ</t>
    </rPh>
    <rPh sb="23" eb="25">
      <t>ドウホウ</t>
    </rPh>
    <rPh sb="25" eb="26">
      <t>ダイ</t>
    </rPh>
    <rPh sb="27" eb="28">
      <t>ジョウ</t>
    </rPh>
    <rPh sb="28" eb="29">
      <t>ダイ</t>
    </rPh>
    <rPh sb="30" eb="31">
      <t>コウ</t>
    </rPh>
    <rPh sb="31" eb="33">
      <t>ホンブン</t>
    </rPh>
    <rPh sb="34" eb="36">
      <t>キテイ</t>
    </rPh>
    <rPh sb="39" eb="42">
      <t>ショウヒゼイ</t>
    </rPh>
    <phoneticPr fontId="1"/>
  </si>
  <si>
    <t>を納める義務が免除される事業者でない）であるため、その旨届出します。</t>
    <rPh sb="1" eb="2">
      <t>オサ</t>
    </rPh>
    <rPh sb="4" eb="6">
      <t>ギム</t>
    </rPh>
    <rPh sb="7" eb="9">
      <t>メンジョ</t>
    </rPh>
    <rPh sb="12" eb="15">
      <t>ジギョウシャ</t>
    </rPh>
    <rPh sb="27" eb="28">
      <t>ムネ</t>
    </rPh>
    <rPh sb="28" eb="29">
      <t>トド</t>
    </rPh>
    <rPh sb="29" eb="30">
      <t>デ</t>
    </rPh>
    <phoneticPr fontId="1"/>
  </si>
  <si>
    <t>記</t>
    <rPh sb="0" eb="1">
      <t>キ</t>
    </rPh>
    <phoneticPr fontId="1"/>
  </si>
  <si>
    <t>自</t>
    <rPh sb="0" eb="1">
      <t>ジ</t>
    </rPh>
    <phoneticPr fontId="1"/>
  </si>
  <si>
    <t>至</t>
    <rPh sb="0" eb="1">
      <t>イタ</t>
    </rPh>
    <phoneticPr fontId="1"/>
  </si>
  <si>
    <t>課 税 期 間</t>
    <rPh sb="0" eb="1">
      <t>カ</t>
    </rPh>
    <rPh sb="2" eb="3">
      <t>ゼイ</t>
    </rPh>
    <rPh sb="4" eb="5">
      <t>キ</t>
    </rPh>
    <rPh sb="6" eb="7">
      <t>アイダ</t>
    </rPh>
    <phoneticPr fontId="1"/>
  </si>
  <si>
    <t>住　　　所</t>
    <rPh sb="0" eb="1">
      <t>ジュウ</t>
    </rPh>
    <rPh sb="4" eb="5">
      <t>ショ</t>
    </rPh>
    <phoneticPr fontId="1"/>
  </si>
  <si>
    <t>免 税 事 業 者 届 出 書</t>
    <rPh sb="0" eb="1">
      <t>メン</t>
    </rPh>
    <rPh sb="2" eb="3">
      <t>ゼイ</t>
    </rPh>
    <rPh sb="4" eb="5">
      <t>コト</t>
    </rPh>
    <rPh sb="6" eb="7">
      <t>ゴウ</t>
    </rPh>
    <rPh sb="8" eb="9">
      <t>モノ</t>
    </rPh>
    <rPh sb="10" eb="11">
      <t>トドケ</t>
    </rPh>
    <rPh sb="12" eb="13">
      <t>デ</t>
    </rPh>
    <rPh sb="14" eb="15">
      <t>ショ</t>
    </rPh>
    <phoneticPr fontId="1"/>
  </si>
  <si>
    <t>　下記の期間については、消費税及び地方消費税の免税事業者（消費税法第９条第１項本文の</t>
    <rPh sb="1" eb="3">
      <t>カキ</t>
    </rPh>
    <rPh sb="4" eb="6">
      <t>キカン</t>
    </rPh>
    <rPh sb="12" eb="15">
      <t>ショウヒゼイ</t>
    </rPh>
    <rPh sb="15" eb="16">
      <t>オヨ</t>
    </rPh>
    <rPh sb="17" eb="19">
      <t>チホウ</t>
    </rPh>
    <rPh sb="19" eb="22">
      <t>ショウヒゼイ</t>
    </rPh>
    <rPh sb="23" eb="25">
      <t>メンゼイ</t>
    </rPh>
    <rPh sb="25" eb="28">
      <t>ジギョウシャ</t>
    </rPh>
    <rPh sb="29" eb="32">
      <t>ショウヒゼイ</t>
    </rPh>
    <rPh sb="32" eb="33">
      <t>ホウ</t>
    </rPh>
    <rPh sb="33" eb="34">
      <t>ダイ</t>
    </rPh>
    <rPh sb="35" eb="36">
      <t>ジョウ</t>
    </rPh>
    <rPh sb="36" eb="37">
      <t>ダイ</t>
    </rPh>
    <rPh sb="38" eb="39">
      <t>コウ</t>
    </rPh>
    <rPh sb="39" eb="41">
      <t>ホンブン</t>
    </rPh>
    <phoneticPr fontId="1"/>
  </si>
  <si>
    <t>規定により消費税及び地方消費税を納める義務が免除される事業所）であるので、その旨届出</t>
    <phoneticPr fontId="1"/>
  </si>
  <si>
    <t>します。</t>
    <phoneticPr fontId="1"/>
  </si>
  <si>
    <t>　下記の工事について、現場代理人等を定めたので通知します。</t>
    <rPh sb="1" eb="3">
      <t>カキ</t>
    </rPh>
    <rPh sb="4" eb="6">
      <t>コウジ</t>
    </rPh>
    <rPh sb="11" eb="13">
      <t>ゲンバ</t>
    </rPh>
    <rPh sb="13" eb="16">
      <t>ダイリニン</t>
    </rPh>
    <rPh sb="16" eb="17">
      <t>トウ</t>
    </rPh>
    <rPh sb="18" eb="19">
      <t>サダ</t>
    </rPh>
    <rPh sb="23" eb="25">
      <t>ツウチ</t>
    </rPh>
    <phoneticPr fontId="1"/>
  </si>
  <si>
    <t>工事番号</t>
    <rPh sb="0" eb="2">
      <t>コウジ</t>
    </rPh>
    <rPh sb="2" eb="4">
      <t>バンゴウ</t>
    </rPh>
    <phoneticPr fontId="1"/>
  </si>
  <si>
    <t>工事名</t>
    <rPh sb="0" eb="3">
      <t>コウジメイ</t>
    </rPh>
    <phoneticPr fontId="1"/>
  </si>
  <si>
    <t>工事場所</t>
    <rPh sb="0" eb="2">
      <t>コウジ</t>
    </rPh>
    <rPh sb="2" eb="4">
      <t>バショ</t>
    </rPh>
    <phoneticPr fontId="1"/>
  </si>
  <si>
    <t>現場代理人氏名</t>
    <rPh sb="0" eb="2">
      <t>ゲンバ</t>
    </rPh>
    <rPh sb="2" eb="5">
      <t>ダイリニン</t>
    </rPh>
    <rPh sb="5" eb="7">
      <t>シメイ</t>
    </rPh>
    <phoneticPr fontId="1"/>
  </si>
  <si>
    <t>監理技術者氏名</t>
    <rPh sb="0" eb="2">
      <t>カンリ</t>
    </rPh>
    <rPh sb="2" eb="5">
      <t>ギジュツシャ</t>
    </rPh>
    <rPh sb="5" eb="7">
      <t>シメイ</t>
    </rPh>
    <phoneticPr fontId="1"/>
  </si>
  <si>
    <t>専門技術者氏名</t>
    <rPh sb="0" eb="2">
      <t>センモン</t>
    </rPh>
    <rPh sb="2" eb="5">
      <t>ギジュツシャ</t>
    </rPh>
    <rPh sb="5" eb="7">
      <t>シメイ</t>
    </rPh>
    <phoneticPr fontId="1"/>
  </si>
  <si>
    <t>１</t>
    <phoneticPr fontId="1"/>
  </si>
  <si>
    <t>２</t>
    <phoneticPr fontId="1"/>
  </si>
  <si>
    <t>３</t>
    <phoneticPr fontId="1"/>
  </si>
  <si>
    <t>４</t>
    <phoneticPr fontId="1"/>
  </si>
  <si>
    <t>５</t>
    <phoneticPr fontId="1"/>
  </si>
  <si>
    <t>６</t>
    <phoneticPr fontId="1"/>
  </si>
  <si>
    <t>７</t>
    <phoneticPr fontId="1"/>
  </si>
  <si>
    <t>主任技術者氏名</t>
    <rPh sb="0" eb="2">
      <t>シュニン</t>
    </rPh>
    <rPh sb="2" eb="5">
      <t>ギジュツシャ</t>
    </rPh>
    <rPh sb="5" eb="7">
      <t>シメイ</t>
    </rPh>
    <phoneticPr fontId="1"/>
  </si>
  <si>
    <t>着　　工　　届</t>
    <rPh sb="0" eb="1">
      <t>キ</t>
    </rPh>
    <rPh sb="3" eb="4">
      <t>コウ</t>
    </rPh>
    <rPh sb="6" eb="7">
      <t>トドケ</t>
    </rPh>
    <phoneticPr fontId="1"/>
  </si>
  <si>
    <t>契約年月日</t>
    <rPh sb="0" eb="2">
      <t>ケイヤク</t>
    </rPh>
    <rPh sb="2" eb="5">
      <t>ネンガッピ</t>
    </rPh>
    <phoneticPr fontId="1"/>
  </si>
  <si>
    <t>着工年月日</t>
    <rPh sb="0" eb="2">
      <t>チャッコウ</t>
    </rPh>
    <rPh sb="2" eb="5">
      <t>ネンガッピ</t>
    </rPh>
    <phoneticPr fontId="1"/>
  </si>
  <si>
    <t>工期</t>
    <rPh sb="0" eb="2">
      <t>コウキ</t>
    </rPh>
    <phoneticPr fontId="1"/>
  </si>
  <si>
    <t>上記のとおり着工しましたので届けます。</t>
    <rPh sb="0" eb="2">
      <t>ジョウキ</t>
    </rPh>
    <rPh sb="6" eb="8">
      <t>チャッコウ</t>
    </rPh>
    <rPh sb="14" eb="15">
      <t>トド</t>
    </rPh>
    <phoneticPr fontId="1"/>
  </si>
  <si>
    <t>工事完成通知書（しゅん工届）</t>
    <rPh sb="0" eb="2">
      <t>コウジ</t>
    </rPh>
    <rPh sb="2" eb="4">
      <t>カンセイ</t>
    </rPh>
    <rPh sb="4" eb="7">
      <t>ツウチショ</t>
    </rPh>
    <rPh sb="11" eb="12">
      <t>コウ</t>
    </rPh>
    <rPh sb="12" eb="13">
      <t>トドケ</t>
    </rPh>
    <phoneticPr fontId="1"/>
  </si>
  <si>
    <t>請負代金額</t>
    <rPh sb="0" eb="2">
      <t>ウケオイ</t>
    </rPh>
    <rPh sb="2" eb="4">
      <t>ダイキン</t>
    </rPh>
    <rPh sb="4" eb="5">
      <t>ガク</t>
    </rPh>
    <phoneticPr fontId="1"/>
  </si>
  <si>
    <t>工事目的物引渡し申出書</t>
    <rPh sb="0" eb="2">
      <t>コウジ</t>
    </rPh>
    <rPh sb="2" eb="5">
      <t>モクテキブツ</t>
    </rPh>
    <rPh sb="5" eb="7">
      <t>ヒキワタ</t>
    </rPh>
    <rPh sb="8" eb="11">
      <t>モウシデショ</t>
    </rPh>
    <phoneticPr fontId="1"/>
  </si>
  <si>
    <t>　下記工事について、工事を完成し、しゅん工認定を受けたので、工事目的物を引き渡したく</t>
    <rPh sb="1" eb="3">
      <t>カキ</t>
    </rPh>
    <rPh sb="3" eb="5">
      <t>コウジ</t>
    </rPh>
    <rPh sb="10" eb="12">
      <t>コウジ</t>
    </rPh>
    <rPh sb="13" eb="15">
      <t>カンセイ</t>
    </rPh>
    <rPh sb="20" eb="21">
      <t>コウ</t>
    </rPh>
    <rPh sb="21" eb="23">
      <t>ニンテイ</t>
    </rPh>
    <rPh sb="24" eb="25">
      <t>ウ</t>
    </rPh>
    <rPh sb="30" eb="32">
      <t>コウジ</t>
    </rPh>
    <rPh sb="32" eb="35">
      <t>モクテキブツ</t>
    </rPh>
    <rPh sb="36" eb="37">
      <t>ヒ</t>
    </rPh>
    <rPh sb="38" eb="39">
      <t>ワタ</t>
    </rPh>
    <phoneticPr fontId="1"/>
  </si>
  <si>
    <t>申し出ます。</t>
    <phoneticPr fontId="1"/>
  </si>
  <si>
    <t>検査年月日</t>
    <rPh sb="0" eb="2">
      <t>ケンサ</t>
    </rPh>
    <rPh sb="2" eb="5">
      <t>ネンガッピ</t>
    </rPh>
    <phoneticPr fontId="1"/>
  </si>
  <si>
    <t>（</t>
    <phoneticPr fontId="1"/>
  </si>
  <si>
    <t>請　求　書</t>
    <rPh sb="0" eb="1">
      <t>ショウ</t>
    </rPh>
    <rPh sb="2" eb="3">
      <t>モトム</t>
    </rPh>
    <rPh sb="4" eb="5">
      <t>ショ</t>
    </rPh>
    <phoneticPr fontId="1"/>
  </si>
  <si>
    <t>今　回
請求額</t>
    <rPh sb="0" eb="1">
      <t>イマ</t>
    </rPh>
    <rPh sb="2" eb="3">
      <t>カイ</t>
    </rPh>
    <rPh sb="4" eb="6">
      <t>セイキュウ</t>
    </rPh>
    <rPh sb="6" eb="7">
      <t>ガク</t>
    </rPh>
    <phoneticPr fontId="1"/>
  </si>
  <si>
    <t>請　負
代金額</t>
    <rPh sb="0" eb="1">
      <t>ショウ</t>
    </rPh>
    <rPh sb="2" eb="3">
      <t>フ</t>
    </rPh>
    <rPh sb="4" eb="6">
      <t>ダイキン</t>
    </rPh>
    <rPh sb="6" eb="7">
      <t>ガク</t>
    </rPh>
    <phoneticPr fontId="1"/>
  </si>
  <si>
    <t>受　領
済　額</t>
    <rPh sb="0" eb="1">
      <t>ウケ</t>
    </rPh>
    <rPh sb="2" eb="3">
      <t>リョウ</t>
    </rPh>
    <rPh sb="4" eb="5">
      <t>ズ</t>
    </rPh>
    <rPh sb="6" eb="7">
      <t>ガク</t>
    </rPh>
    <phoneticPr fontId="1"/>
  </si>
  <si>
    <t>十</t>
    <rPh sb="0" eb="1">
      <t>ジュウ</t>
    </rPh>
    <phoneticPr fontId="1"/>
  </si>
  <si>
    <t>億</t>
    <rPh sb="0" eb="1">
      <t>オク</t>
    </rPh>
    <phoneticPr fontId="1"/>
  </si>
  <si>
    <t>千</t>
    <rPh sb="0" eb="1">
      <t>セン</t>
    </rPh>
    <phoneticPr fontId="1"/>
  </si>
  <si>
    <t>百</t>
    <rPh sb="0" eb="1">
      <t>ヒャク</t>
    </rPh>
    <phoneticPr fontId="1"/>
  </si>
  <si>
    <t>万</t>
    <rPh sb="0" eb="1">
      <t>マン</t>
    </rPh>
    <phoneticPr fontId="1"/>
  </si>
  <si>
    <t>円</t>
    <rPh sb="0" eb="1">
      <t>エン</t>
    </rPh>
    <phoneticPr fontId="1"/>
  </si>
  <si>
    <t>中間前払金</t>
    <rPh sb="0" eb="5">
      <t>チュウカンマエバライキン</t>
    </rPh>
    <phoneticPr fontId="1"/>
  </si>
  <si>
    <t>部分払金</t>
    <rPh sb="0" eb="2">
      <t>ブブン</t>
    </rPh>
    <rPh sb="2" eb="3">
      <t>ハラ</t>
    </rPh>
    <rPh sb="3" eb="4">
      <t>キン</t>
    </rPh>
    <phoneticPr fontId="1"/>
  </si>
  <si>
    <t>指定部分完済払金</t>
    <rPh sb="0" eb="2">
      <t>シテイ</t>
    </rPh>
    <rPh sb="2" eb="4">
      <t>ブブン</t>
    </rPh>
    <rPh sb="4" eb="6">
      <t>カンサイ</t>
    </rPh>
    <rPh sb="6" eb="7">
      <t>バラ</t>
    </rPh>
    <rPh sb="7" eb="8">
      <t>キン</t>
    </rPh>
    <phoneticPr fontId="1"/>
  </si>
  <si>
    <t>完成代金</t>
    <rPh sb="0" eb="2">
      <t>カンセイ</t>
    </rPh>
    <rPh sb="2" eb="4">
      <t>ダイキン</t>
    </rPh>
    <phoneticPr fontId="1"/>
  </si>
  <si>
    <t>　　　　　　　</t>
  </si>
  <si>
    <t>前払金</t>
    <rPh sb="0" eb="1">
      <t>マエ</t>
    </rPh>
    <rPh sb="1" eb="2">
      <t>フツ</t>
    </rPh>
    <rPh sb="2" eb="3">
      <t>キン</t>
    </rPh>
    <phoneticPr fontId="1"/>
  </si>
  <si>
    <t>銀　　行</t>
    <rPh sb="0" eb="1">
      <t>ギン</t>
    </rPh>
    <rPh sb="3" eb="4">
      <t>ギョウ</t>
    </rPh>
    <phoneticPr fontId="1"/>
  </si>
  <si>
    <t>信用金庫</t>
    <rPh sb="0" eb="2">
      <t>シンヨウ</t>
    </rPh>
    <rPh sb="2" eb="4">
      <t>キンコ</t>
    </rPh>
    <phoneticPr fontId="1"/>
  </si>
  <si>
    <t>信用組合</t>
    <rPh sb="0" eb="2">
      <t>シンヨウ</t>
    </rPh>
    <rPh sb="2" eb="4">
      <t>クミアイ</t>
    </rPh>
    <phoneticPr fontId="1"/>
  </si>
  <si>
    <t>支店</t>
    <rPh sb="0" eb="2">
      <t>シテン</t>
    </rPh>
    <phoneticPr fontId="1"/>
  </si>
  <si>
    <t>預金種類</t>
    <rPh sb="0" eb="2">
      <t>ヨキン</t>
    </rPh>
    <rPh sb="2" eb="4">
      <t>シュルイ</t>
    </rPh>
    <phoneticPr fontId="1"/>
  </si>
  <si>
    <t>口座番号</t>
    <rPh sb="0" eb="2">
      <t>コウザ</t>
    </rPh>
    <rPh sb="2" eb="4">
      <t>バンゴウ</t>
    </rPh>
    <phoneticPr fontId="1"/>
  </si>
  <si>
    <t>振込希望金融機関名</t>
    <rPh sb="0" eb="2">
      <t>フリコミ</t>
    </rPh>
    <rPh sb="2" eb="4">
      <t>キボウ</t>
    </rPh>
    <rPh sb="4" eb="6">
      <t>キンユウ</t>
    </rPh>
    <rPh sb="6" eb="8">
      <t>キカン</t>
    </rPh>
    <rPh sb="8" eb="9">
      <t>メイ</t>
    </rPh>
    <phoneticPr fontId="1"/>
  </si>
  <si>
    <t>普　通</t>
    <rPh sb="0" eb="1">
      <t>フ</t>
    </rPh>
    <rPh sb="2" eb="3">
      <t>ツウ</t>
    </rPh>
    <phoneticPr fontId="1"/>
  </si>
  <si>
    <t>当　座</t>
    <rPh sb="0" eb="1">
      <t>トウ</t>
    </rPh>
    <rPh sb="2" eb="3">
      <t>ザ</t>
    </rPh>
    <phoneticPr fontId="1"/>
  </si>
  <si>
    <t>建設業退職金共済制度の掛金収納書</t>
    <rPh sb="0" eb="3">
      <t>ケンセツギョウ</t>
    </rPh>
    <rPh sb="3" eb="5">
      <t>タイショク</t>
    </rPh>
    <rPh sb="5" eb="6">
      <t>キン</t>
    </rPh>
    <rPh sb="6" eb="8">
      <t>キョウサイ</t>
    </rPh>
    <rPh sb="8" eb="10">
      <t>セイド</t>
    </rPh>
    <rPh sb="11" eb="16">
      <t>カケキンシュウノウショ</t>
    </rPh>
    <phoneticPr fontId="1"/>
  </si>
  <si>
    <t>建設業退職金共済組合証紙購入報告</t>
    <rPh sb="0" eb="8">
      <t>ケンセツギョウタイショクキンキョウサイ</t>
    </rPh>
    <rPh sb="8" eb="10">
      <t>クミアイ</t>
    </rPh>
    <rPh sb="10" eb="12">
      <t>ショウシ</t>
    </rPh>
    <rPh sb="12" eb="14">
      <t>コウニュウ</t>
    </rPh>
    <rPh sb="14" eb="16">
      <t>ホウコク</t>
    </rPh>
    <phoneticPr fontId="1"/>
  </si>
  <si>
    <t>　下記のとおり証紙を購入したので当該掛金収納書を添付して報告します。</t>
    <rPh sb="1" eb="3">
      <t>カキ</t>
    </rPh>
    <rPh sb="7" eb="9">
      <t>ショウシ</t>
    </rPh>
    <rPh sb="10" eb="12">
      <t>コウニュウ</t>
    </rPh>
    <rPh sb="16" eb="18">
      <t>トウガイ</t>
    </rPh>
    <rPh sb="18" eb="20">
      <t>カケキン</t>
    </rPh>
    <rPh sb="20" eb="22">
      <t>シュウノウ</t>
    </rPh>
    <rPh sb="22" eb="23">
      <t>ショ</t>
    </rPh>
    <rPh sb="24" eb="26">
      <t>テンプ</t>
    </rPh>
    <rPh sb="28" eb="30">
      <t>ホウコク</t>
    </rPh>
    <phoneticPr fontId="1"/>
  </si>
  <si>
    <t>工事番号
及び工事名</t>
    <rPh sb="0" eb="2">
      <t>コウジ</t>
    </rPh>
    <rPh sb="2" eb="4">
      <t>バンゴウ</t>
    </rPh>
    <rPh sb="5" eb="6">
      <t>オヨ</t>
    </rPh>
    <rPh sb="7" eb="10">
      <t>コウジメイ</t>
    </rPh>
    <phoneticPr fontId="1"/>
  </si>
  <si>
    <t>工　期</t>
    <rPh sb="0" eb="1">
      <t>コウ</t>
    </rPh>
    <rPh sb="2" eb="3">
      <t>キ</t>
    </rPh>
    <phoneticPr fontId="1"/>
  </si>
  <si>
    <t>～</t>
    <phoneticPr fontId="1"/>
  </si>
  <si>
    <t>契約金額</t>
    <rPh sb="0" eb="2">
      <t>ケイヤク</t>
    </rPh>
    <rPh sb="2" eb="4">
      <t>キンガク</t>
    </rPh>
    <phoneticPr fontId="1"/>
  </si>
  <si>
    <t>共済証紙購入金額</t>
    <rPh sb="0" eb="2">
      <t>キョウサイ</t>
    </rPh>
    <rPh sb="2" eb="4">
      <t>ショウシ</t>
    </rPh>
    <rPh sb="4" eb="6">
      <t>コウニュウ</t>
    </rPh>
    <rPh sb="6" eb="8">
      <t>キンガク</t>
    </rPh>
    <phoneticPr fontId="1"/>
  </si>
  <si>
    <t>掛金収納書を貼る（契約者から発注者用）</t>
    <rPh sb="0" eb="2">
      <t>カケキン</t>
    </rPh>
    <rPh sb="2" eb="4">
      <t>シュウノウ</t>
    </rPh>
    <rPh sb="4" eb="5">
      <t>ショ</t>
    </rPh>
    <rPh sb="6" eb="7">
      <t>ハ</t>
    </rPh>
    <rPh sb="9" eb="12">
      <t>ケイヤクシャ</t>
    </rPh>
    <rPh sb="14" eb="17">
      <t>ハッチュウシャ</t>
    </rPh>
    <rPh sb="17" eb="18">
      <t>ヨウ</t>
    </rPh>
    <phoneticPr fontId="1"/>
  </si>
  <si>
    <t>（1）的確な把握が可能な場合</t>
    <rPh sb="3" eb="5">
      <t>テキカク</t>
    </rPh>
    <rPh sb="6" eb="8">
      <t>ハアク</t>
    </rPh>
    <rPh sb="9" eb="11">
      <t>カノウ</t>
    </rPh>
    <rPh sb="12" eb="14">
      <t>バアイ</t>
    </rPh>
    <phoneticPr fontId="1"/>
  </si>
  <si>
    <t>掛 金 収 納 金 額</t>
    <rPh sb="0" eb="1">
      <t>カケ</t>
    </rPh>
    <rPh sb="2" eb="3">
      <t>カネ</t>
    </rPh>
    <rPh sb="4" eb="5">
      <t>オサム</t>
    </rPh>
    <rPh sb="6" eb="7">
      <t>オサ</t>
    </rPh>
    <rPh sb="8" eb="9">
      <t>カネ</t>
    </rPh>
    <rPh sb="10" eb="11">
      <t>ガク</t>
    </rPh>
    <phoneticPr fontId="1"/>
  </si>
  <si>
    <t>（2）的確な把握が困難な場合</t>
    <rPh sb="3" eb="5">
      <t>テキカク</t>
    </rPh>
    <rPh sb="6" eb="8">
      <t>ハアク</t>
    </rPh>
    <rPh sb="9" eb="11">
      <t>コンナン</t>
    </rPh>
    <rPh sb="12" eb="14">
      <t>バアイ</t>
    </rPh>
    <phoneticPr fontId="1"/>
  </si>
  <si>
    <t>イ 把握している場合</t>
    <rPh sb="2" eb="4">
      <t>ハアク</t>
    </rPh>
    <rPh sb="8" eb="10">
      <t>バアイ</t>
    </rPh>
    <phoneticPr fontId="1"/>
  </si>
  <si>
    <t>Ａ</t>
    <phoneticPr fontId="1"/>
  </si>
  <si>
    <t>Ｂ</t>
    <phoneticPr fontId="1"/>
  </si>
  <si>
    <t xml:space="preserve">① </t>
    <phoneticPr fontId="1"/>
  </si>
  <si>
    <t>総工事費（消費税相当額等を含む）</t>
    <phoneticPr fontId="1"/>
  </si>
  <si>
    <t xml:space="preserve">② </t>
    <phoneticPr fontId="1"/>
  </si>
  <si>
    <t>「共済証紙購入の考え方」の数値</t>
    <phoneticPr fontId="1"/>
  </si>
  <si>
    <t xml:space="preserve">③ </t>
    <phoneticPr fontId="1"/>
  </si>
  <si>
    <t>対象工事における労働者の建退共制度加入率</t>
    <phoneticPr fontId="1"/>
  </si>
  <si>
    <t>：</t>
    <phoneticPr fontId="1"/>
  </si>
  <si>
    <t>（Ｂ／Ａ×１００）</t>
    <phoneticPr fontId="1"/>
  </si>
  <si>
    <t>∴①×②×（Ｃ÷７０％）</t>
    <phoneticPr fontId="1"/>
  </si>
  <si>
    <t>＝</t>
    <phoneticPr fontId="1"/>
  </si>
  <si>
    <t>ロ 把握していない場合</t>
    <rPh sb="2" eb="4">
      <t>ハアク</t>
    </rPh>
    <rPh sb="9" eb="11">
      <t>バアイ</t>
    </rPh>
    <phoneticPr fontId="1"/>
  </si>
  <si>
    <t>∴①×②×（７０％÷７０％）</t>
    <phoneticPr fontId="1"/>
  </si>
  <si>
    <t>％</t>
    <phoneticPr fontId="1"/>
  </si>
  <si>
    <t>・・・Ｃ</t>
    <phoneticPr fontId="1"/>
  </si>
  <si>
    <t>（注）小数点未満の端数については、当該端数を四捨五入する。</t>
    <rPh sb="1" eb="2">
      <t>チュウ</t>
    </rPh>
    <rPh sb="3" eb="6">
      <t>ショウスウテン</t>
    </rPh>
    <rPh sb="6" eb="8">
      <t>ミマン</t>
    </rPh>
    <rPh sb="9" eb="11">
      <t>ハスウ</t>
    </rPh>
    <rPh sb="17" eb="19">
      <t>トウガイ</t>
    </rPh>
    <rPh sb="19" eb="21">
      <t>ハスウ</t>
    </rPh>
    <rPh sb="22" eb="26">
      <t>シシャゴニュウ</t>
    </rPh>
    <phoneticPr fontId="1"/>
  </si>
  <si>
    <t>工 事 中 標 識 設 置 届</t>
    <rPh sb="0" eb="1">
      <t>コウ</t>
    </rPh>
    <rPh sb="2" eb="3">
      <t>コト</t>
    </rPh>
    <rPh sb="4" eb="5">
      <t>チュウ</t>
    </rPh>
    <rPh sb="6" eb="7">
      <t>シルベ</t>
    </rPh>
    <rPh sb="8" eb="9">
      <t>シキ</t>
    </rPh>
    <rPh sb="10" eb="11">
      <t>セツ</t>
    </rPh>
    <rPh sb="12" eb="13">
      <t>チ</t>
    </rPh>
    <rPh sb="14" eb="15">
      <t>トドケ</t>
    </rPh>
    <phoneticPr fontId="1"/>
  </si>
  <si>
    <t>　下記工事については、添付のとおり工事中標識及び保安施設を設置したので届けます。</t>
    <rPh sb="1" eb="3">
      <t>カキ</t>
    </rPh>
    <rPh sb="3" eb="5">
      <t>コウジ</t>
    </rPh>
    <rPh sb="11" eb="13">
      <t>テンプ</t>
    </rPh>
    <rPh sb="17" eb="20">
      <t>コウジチュウ</t>
    </rPh>
    <rPh sb="20" eb="22">
      <t>ヒョウシキ</t>
    </rPh>
    <rPh sb="22" eb="23">
      <t>オヨ</t>
    </rPh>
    <rPh sb="24" eb="26">
      <t>ホアン</t>
    </rPh>
    <rPh sb="26" eb="28">
      <t>シセツ</t>
    </rPh>
    <rPh sb="29" eb="31">
      <t>セッチ</t>
    </rPh>
    <rPh sb="35" eb="36">
      <t>トド</t>
    </rPh>
    <phoneticPr fontId="1"/>
  </si>
  <si>
    <t>片側通行止の期間</t>
    <rPh sb="0" eb="2">
      <t>カタガワ</t>
    </rPh>
    <rPh sb="2" eb="4">
      <t>ツウコウ</t>
    </rPh>
    <rPh sb="4" eb="5">
      <t>ド</t>
    </rPh>
    <rPh sb="6" eb="8">
      <t>キカン</t>
    </rPh>
    <phoneticPr fontId="1"/>
  </si>
  <si>
    <t>全面通行止の期間</t>
    <rPh sb="0" eb="2">
      <t>ゼンメン</t>
    </rPh>
    <rPh sb="2" eb="4">
      <t>ツウコウ</t>
    </rPh>
    <rPh sb="4" eb="5">
      <t>ド</t>
    </rPh>
    <rPh sb="6" eb="8">
      <t>キカン</t>
    </rPh>
    <phoneticPr fontId="1"/>
  </si>
  <si>
    <t>工事期間</t>
    <rPh sb="0" eb="2">
      <t>コウジ</t>
    </rPh>
    <rPh sb="2" eb="4">
      <t>キカン</t>
    </rPh>
    <phoneticPr fontId="1"/>
  </si>
  <si>
    <t>（注）写真は、裏面又は別紙に添付して下さい。</t>
    <rPh sb="1" eb="2">
      <t>チュウ</t>
    </rPh>
    <rPh sb="3" eb="5">
      <t>シャシン</t>
    </rPh>
    <rPh sb="7" eb="9">
      <t>ウラメン</t>
    </rPh>
    <rPh sb="9" eb="10">
      <t>マタ</t>
    </rPh>
    <rPh sb="11" eb="13">
      <t>ベッシ</t>
    </rPh>
    <rPh sb="14" eb="16">
      <t>テンプ</t>
    </rPh>
    <rPh sb="18" eb="19">
      <t>クダ</t>
    </rPh>
    <phoneticPr fontId="1"/>
  </si>
  <si>
    <t>契約書照合済</t>
    <rPh sb="0" eb="3">
      <t>ケイヤクショ</t>
    </rPh>
    <rPh sb="3" eb="5">
      <t>ショウゴウ</t>
    </rPh>
    <rPh sb="5" eb="6">
      <t>ズ</t>
    </rPh>
    <phoneticPr fontId="1"/>
  </si>
  <si>
    <t>工 事 打 合 せ 簿</t>
    <rPh sb="0" eb="1">
      <t>コウ</t>
    </rPh>
    <rPh sb="2" eb="3">
      <t>コト</t>
    </rPh>
    <rPh sb="4" eb="5">
      <t>ダ</t>
    </rPh>
    <rPh sb="6" eb="7">
      <t>ゴウ</t>
    </rPh>
    <rPh sb="10" eb="11">
      <t>ボ</t>
    </rPh>
    <phoneticPr fontId="1"/>
  </si>
  <si>
    <t>発議者</t>
    <rPh sb="0" eb="3">
      <t>ハツギシャ</t>
    </rPh>
    <phoneticPr fontId="1"/>
  </si>
  <si>
    <t>発注者</t>
    <rPh sb="0" eb="3">
      <t>ハッチュウシャ</t>
    </rPh>
    <phoneticPr fontId="1"/>
  </si>
  <si>
    <t>受注者</t>
    <rPh sb="0" eb="3">
      <t>ジュチュウシャ</t>
    </rPh>
    <phoneticPr fontId="1"/>
  </si>
  <si>
    <t>発議年月日</t>
    <rPh sb="0" eb="2">
      <t>ハツギ</t>
    </rPh>
    <rPh sb="2" eb="5">
      <t>ネンガッピ</t>
    </rPh>
    <phoneticPr fontId="1"/>
  </si>
  <si>
    <t>発議事項</t>
    <rPh sb="0" eb="2">
      <t>ハツギ</t>
    </rPh>
    <rPh sb="2" eb="4">
      <t>ジコウ</t>
    </rPh>
    <phoneticPr fontId="1"/>
  </si>
  <si>
    <t>指示</t>
    <rPh sb="0" eb="2">
      <t>シジ</t>
    </rPh>
    <phoneticPr fontId="1"/>
  </si>
  <si>
    <t>その他</t>
    <rPh sb="2" eb="3">
      <t>タ</t>
    </rPh>
    <phoneticPr fontId="1"/>
  </si>
  <si>
    <t>）</t>
    <phoneticPr fontId="1"/>
  </si>
  <si>
    <t>工事名</t>
    <rPh sb="0" eb="2">
      <t>コウジ</t>
    </rPh>
    <rPh sb="2" eb="3">
      <t>メイ</t>
    </rPh>
    <phoneticPr fontId="1"/>
  </si>
  <si>
    <t>（内容）</t>
    <rPh sb="1" eb="3">
      <t>ナイヨウ</t>
    </rPh>
    <phoneticPr fontId="1"/>
  </si>
  <si>
    <t>協議</t>
    <rPh sb="0" eb="2">
      <t>キョウギ</t>
    </rPh>
    <phoneticPr fontId="1"/>
  </si>
  <si>
    <t>通知</t>
    <rPh sb="0" eb="2">
      <t>ツウチ</t>
    </rPh>
    <phoneticPr fontId="1"/>
  </si>
  <si>
    <t>承諾</t>
    <rPh sb="0" eb="2">
      <t>ショウダク</t>
    </rPh>
    <phoneticPr fontId="1"/>
  </si>
  <si>
    <t>報告</t>
    <rPh sb="0" eb="2">
      <t>ホウコク</t>
    </rPh>
    <phoneticPr fontId="1"/>
  </si>
  <si>
    <t>提出</t>
    <rPh sb="0" eb="2">
      <t>テイシュツ</t>
    </rPh>
    <phoneticPr fontId="1"/>
  </si>
  <si>
    <t>□指示</t>
    <rPh sb="1" eb="3">
      <t>シジ</t>
    </rPh>
    <phoneticPr fontId="1"/>
  </si>
  <si>
    <t>□その他</t>
    <rPh sb="3" eb="4">
      <t>タ</t>
    </rPh>
    <phoneticPr fontId="1"/>
  </si>
  <si>
    <t>□承諾</t>
    <rPh sb="1" eb="3">
      <t>ショウダク</t>
    </rPh>
    <phoneticPr fontId="1"/>
  </si>
  <si>
    <t>□協議</t>
    <rPh sb="1" eb="3">
      <t>キョウギ</t>
    </rPh>
    <phoneticPr fontId="1"/>
  </si>
  <si>
    <t>□提出</t>
    <rPh sb="1" eb="3">
      <t>テイシュツ</t>
    </rPh>
    <phoneticPr fontId="1"/>
  </si>
  <si>
    <t>□受理</t>
    <rPh sb="1" eb="3">
      <t>ジュリ</t>
    </rPh>
    <phoneticPr fontId="1"/>
  </si>
  <si>
    <t>年月日：</t>
    <rPh sb="0" eb="3">
      <t>ネンガッピ</t>
    </rPh>
    <phoneticPr fontId="1"/>
  </si>
  <si>
    <t>発注者</t>
    <rPh sb="0" eb="2">
      <t>ハッチュウ</t>
    </rPh>
    <rPh sb="2" eb="3">
      <t>シャ</t>
    </rPh>
    <phoneticPr fontId="1"/>
  </si>
  <si>
    <t>年　　月　　日</t>
    <rPh sb="0" eb="1">
      <t>ネン</t>
    </rPh>
    <rPh sb="3" eb="4">
      <t>ガツ</t>
    </rPh>
    <rPh sb="6" eb="7">
      <t>ニチ</t>
    </rPh>
    <phoneticPr fontId="1"/>
  </si>
  <si>
    <t>処理　・　回答</t>
    <rPh sb="0" eb="2">
      <t>ショリ</t>
    </rPh>
    <rPh sb="5" eb="7">
      <t>カイトウ</t>
    </rPh>
    <phoneticPr fontId="1"/>
  </si>
  <si>
    <t>主管課長</t>
    <rPh sb="0" eb="2">
      <t>シュカン</t>
    </rPh>
    <rPh sb="2" eb="4">
      <t>カチョウ</t>
    </rPh>
    <phoneticPr fontId="1"/>
  </si>
  <si>
    <t>審議員</t>
    <rPh sb="0" eb="2">
      <t>シンギ</t>
    </rPh>
    <rPh sb="2" eb="3">
      <t>イン</t>
    </rPh>
    <phoneticPr fontId="1"/>
  </si>
  <si>
    <t>監督員</t>
    <rPh sb="0" eb="3">
      <t>カントクイン</t>
    </rPh>
    <phoneticPr fontId="1"/>
  </si>
  <si>
    <t>現　場
代理人</t>
    <rPh sb="0" eb="1">
      <t>ゲン</t>
    </rPh>
    <rPh sb="2" eb="3">
      <t>バ</t>
    </rPh>
    <rPh sb="4" eb="7">
      <t>ダイリニン</t>
    </rPh>
    <phoneticPr fontId="1"/>
  </si>
  <si>
    <t>主　任
(監理)
技術者</t>
    <rPh sb="0" eb="1">
      <t>オモ</t>
    </rPh>
    <rPh sb="2" eb="3">
      <t>ニン</t>
    </rPh>
    <rPh sb="5" eb="7">
      <t>カンリ</t>
    </rPh>
    <rPh sb="9" eb="12">
      <t>ギジュツシャ</t>
    </rPh>
    <phoneticPr fontId="1"/>
  </si>
  <si>
    <t>　上記について</t>
    <rPh sb="1" eb="3">
      <t>ジョウキ</t>
    </rPh>
    <phoneticPr fontId="1"/>
  </si>
  <si>
    <t>係　長</t>
    <rPh sb="0" eb="1">
      <t>カカリ</t>
    </rPh>
    <rPh sb="2" eb="3">
      <t>ナガ</t>
    </rPh>
    <phoneticPr fontId="1"/>
  </si>
  <si>
    <t>係　員</t>
    <rPh sb="0" eb="1">
      <t>カカリ</t>
    </rPh>
    <rPh sb="2" eb="3">
      <t>イン</t>
    </rPh>
    <phoneticPr fontId="1"/>
  </si>
  <si>
    <t>認　定　請　求　書</t>
    <rPh sb="0" eb="1">
      <t>ニン</t>
    </rPh>
    <rPh sb="2" eb="3">
      <t>サダム</t>
    </rPh>
    <rPh sb="4" eb="5">
      <t>ショウ</t>
    </rPh>
    <rPh sb="6" eb="7">
      <t>モトム</t>
    </rPh>
    <rPh sb="8" eb="9">
      <t>ショ</t>
    </rPh>
    <phoneticPr fontId="1"/>
  </si>
  <si>
    <t>指 定 部 分 完 成 通 知 書</t>
    <rPh sb="0" eb="1">
      <t>ユビ</t>
    </rPh>
    <rPh sb="2" eb="3">
      <t>サダム</t>
    </rPh>
    <rPh sb="4" eb="5">
      <t>ブ</t>
    </rPh>
    <rPh sb="6" eb="7">
      <t>ブン</t>
    </rPh>
    <rPh sb="8" eb="9">
      <t>カン</t>
    </rPh>
    <rPh sb="10" eb="11">
      <t>セイ</t>
    </rPh>
    <rPh sb="12" eb="13">
      <t>ツウ</t>
    </rPh>
    <rPh sb="14" eb="15">
      <t>チ</t>
    </rPh>
    <rPh sb="16" eb="17">
      <t>ショ</t>
    </rPh>
    <phoneticPr fontId="1"/>
  </si>
  <si>
    <t>　下記工事の指定部分は、</t>
    <rPh sb="1" eb="3">
      <t>カキ</t>
    </rPh>
    <rPh sb="3" eb="5">
      <t>コウジ</t>
    </rPh>
    <rPh sb="6" eb="8">
      <t>シテイ</t>
    </rPh>
    <rPh sb="8" eb="10">
      <t>ブブン</t>
    </rPh>
    <phoneticPr fontId="1"/>
  </si>
  <si>
    <t>指定部分工期</t>
    <rPh sb="0" eb="2">
      <t>シテイ</t>
    </rPh>
    <rPh sb="2" eb="4">
      <t>ブブン</t>
    </rPh>
    <rPh sb="4" eb="6">
      <t>コウキ</t>
    </rPh>
    <phoneticPr fontId="1"/>
  </si>
  <si>
    <t>指　定　部　分　引　渡　書</t>
    <rPh sb="0" eb="1">
      <t>ユビ</t>
    </rPh>
    <rPh sb="2" eb="3">
      <t>サダム</t>
    </rPh>
    <rPh sb="4" eb="5">
      <t>ブ</t>
    </rPh>
    <rPh sb="6" eb="7">
      <t>ブン</t>
    </rPh>
    <rPh sb="8" eb="9">
      <t>イン</t>
    </rPh>
    <rPh sb="10" eb="11">
      <t>ワタリ</t>
    </rPh>
    <rPh sb="12" eb="13">
      <t>ショ</t>
    </rPh>
    <phoneticPr fontId="1"/>
  </si>
  <si>
    <t>　下記工事の指定部分について引渡します。</t>
    <rPh sb="1" eb="3">
      <t>カキ</t>
    </rPh>
    <rPh sb="3" eb="5">
      <t>コウジ</t>
    </rPh>
    <rPh sb="6" eb="8">
      <t>シテイ</t>
    </rPh>
    <rPh sb="8" eb="10">
      <t>ブブン</t>
    </rPh>
    <rPh sb="14" eb="15">
      <t>ヒ</t>
    </rPh>
    <rPh sb="15" eb="16">
      <t>ワタ</t>
    </rPh>
    <phoneticPr fontId="1"/>
  </si>
  <si>
    <t>工事番号及び
工　事　名</t>
    <rPh sb="0" eb="2">
      <t>コウジ</t>
    </rPh>
    <rPh sb="2" eb="4">
      <t>バンゴウ</t>
    </rPh>
    <rPh sb="4" eb="5">
      <t>オヨ</t>
    </rPh>
    <rPh sb="7" eb="8">
      <t>コウ</t>
    </rPh>
    <rPh sb="9" eb="10">
      <t>コト</t>
    </rPh>
    <rPh sb="11" eb="12">
      <t>ナ</t>
    </rPh>
    <phoneticPr fontId="1"/>
  </si>
  <si>
    <t>指定部分</t>
    <rPh sb="0" eb="2">
      <t>シテイ</t>
    </rPh>
    <rPh sb="2" eb="4">
      <t>ブブン</t>
    </rPh>
    <phoneticPr fontId="1"/>
  </si>
  <si>
    <t>全体工期</t>
    <rPh sb="0" eb="2">
      <t>ゼンタイ</t>
    </rPh>
    <rPh sb="2" eb="4">
      <t>コウキ</t>
    </rPh>
    <phoneticPr fontId="1"/>
  </si>
  <si>
    <t>指定部分に係る工期</t>
    <rPh sb="0" eb="2">
      <t>シテイ</t>
    </rPh>
    <rPh sb="2" eb="4">
      <t>ブブン</t>
    </rPh>
    <rPh sb="5" eb="6">
      <t>カカ</t>
    </rPh>
    <rPh sb="7" eb="9">
      <t>コウキ</t>
    </rPh>
    <phoneticPr fontId="1"/>
  </si>
  <si>
    <t>請負代金額</t>
    <rPh sb="0" eb="5">
      <t>ウケオイダイキンガク</t>
    </rPh>
    <phoneticPr fontId="1"/>
  </si>
  <si>
    <t>指定部分に係る
請負代金額　　　　　</t>
    <rPh sb="0" eb="2">
      <t>シテイ</t>
    </rPh>
    <rPh sb="2" eb="4">
      <t>ブブン</t>
    </rPh>
    <rPh sb="5" eb="6">
      <t>カカ</t>
    </rPh>
    <rPh sb="8" eb="10">
      <t>ウケオイ</t>
    </rPh>
    <rPh sb="10" eb="12">
      <t>ダイキン</t>
    </rPh>
    <rPh sb="12" eb="13">
      <t>ガク</t>
    </rPh>
    <phoneticPr fontId="1"/>
  </si>
  <si>
    <t>指定部分に係る
検査年月日</t>
    <rPh sb="0" eb="2">
      <t>シテイ</t>
    </rPh>
    <rPh sb="2" eb="4">
      <t>ブブン</t>
    </rPh>
    <rPh sb="5" eb="6">
      <t>カカ</t>
    </rPh>
    <rPh sb="8" eb="10">
      <t>ケンサ</t>
    </rPh>
    <rPh sb="10" eb="13">
      <t>ネンガッピ</t>
    </rPh>
    <phoneticPr fontId="1"/>
  </si>
  <si>
    <t>出 来 形 部 分 確 認 請 求 書</t>
    <rPh sb="0" eb="1">
      <t>デ</t>
    </rPh>
    <rPh sb="2" eb="3">
      <t>コ</t>
    </rPh>
    <rPh sb="4" eb="5">
      <t>カタチ</t>
    </rPh>
    <rPh sb="6" eb="7">
      <t>ブ</t>
    </rPh>
    <rPh sb="8" eb="9">
      <t>ブン</t>
    </rPh>
    <rPh sb="10" eb="11">
      <t>アキラ</t>
    </rPh>
    <rPh sb="12" eb="13">
      <t>ニン</t>
    </rPh>
    <rPh sb="14" eb="15">
      <t>ショウ</t>
    </rPh>
    <rPh sb="16" eb="17">
      <t>モトム</t>
    </rPh>
    <rPh sb="18" eb="19">
      <t>ショ</t>
    </rPh>
    <phoneticPr fontId="1"/>
  </si>
  <si>
    <t>　下記工事の既済部分検査を請求します。</t>
    <rPh sb="1" eb="3">
      <t>カキ</t>
    </rPh>
    <rPh sb="3" eb="5">
      <t>コウジ</t>
    </rPh>
    <rPh sb="6" eb="7">
      <t>スデ</t>
    </rPh>
    <rPh sb="7" eb="8">
      <t>ズミ</t>
    </rPh>
    <rPh sb="8" eb="10">
      <t>ブブン</t>
    </rPh>
    <rPh sb="10" eb="12">
      <t>ケンサ</t>
    </rPh>
    <rPh sb="13" eb="15">
      <t>セイキュウ</t>
    </rPh>
    <phoneticPr fontId="1"/>
  </si>
  <si>
    <t>工　期　延　期　届</t>
    <rPh sb="0" eb="1">
      <t>コウ</t>
    </rPh>
    <rPh sb="2" eb="3">
      <t>キ</t>
    </rPh>
    <rPh sb="4" eb="5">
      <t>ノベ</t>
    </rPh>
    <rPh sb="6" eb="7">
      <t>キ</t>
    </rPh>
    <rPh sb="8" eb="9">
      <t>トドケ</t>
    </rPh>
    <phoneticPr fontId="1"/>
  </si>
  <si>
    <t>　工期の延長を下記のとおり請求します。</t>
    <rPh sb="1" eb="3">
      <t>コウキ</t>
    </rPh>
    <rPh sb="4" eb="6">
      <t>エンチョウ</t>
    </rPh>
    <rPh sb="7" eb="9">
      <t>カキ</t>
    </rPh>
    <rPh sb="13" eb="15">
      <t>セイキュウ</t>
    </rPh>
    <phoneticPr fontId="1"/>
  </si>
  <si>
    <t>契約月日</t>
    <rPh sb="0" eb="2">
      <t>ケイヤク</t>
    </rPh>
    <rPh sb="2" eb="4">
      <t>ツキヒ</t>
    </rPh>
    <phoneticPr fontId="1"/>
  </si>
  <si>
    <t>延長工期</t>
    <rPh sb="0" eb="2">
      <t>エンチョウ</t>
    </rPh>
    <rPh sb="2" eb="4">
      <t>コウキ</t>
    </rPh>
    <phoneticPr fontId="1"/>
  </si>
  <si>
    <t>理由</t>
    <rPh sb="0" eb="2">
      <t>リユウ</t>
    </rPh>
    <phoneticPr fontId="1"/>
  </si>
  <si>
    <t>工事番号及び
工事名</t>
    <rPh sb="0" eb="2">
      <t>コウジ</t>
    </rPh>
    <rPh sb="2" eb="4">
      <t>バンゴウ</t>
    </rPh>
    <rPh sb="4" eb="5">
      <t>オヨ</t>
    </rPh>
    <rPh sb="7" eb="10">
      <t>コウジメイ</t>
    </rPh>
    <phoneticPr fontId="1"/>
  </si>
  <si>
    <t>（注）　１ 必要により下記書類を添付すること。</t>
    <rPh sb="1" eb="2">
      <t>チュウ</t>
    </rPh>
    <rPh sb="6" eb="8">
      <t>ヒツヨウ</t>
    </rPh>
    <rPh sb="11" eb="13">
      <t>カキ</t>
    </rPh>
    <rPh sb="13" eb="15">
      <t>ショルイ</t>
    </rPh>
    <rPh sb="16" eb="18">
      <t>テンプ</t>
    </rPh>
    <phoneticPr fontId="1"/>
  </si>
  <si>
    <t>　　　　　a 工程表（契約当初工程と現在までの実際の工程及び延長工程の3工程を対象</t>
    <rPh sb="7" eb="10">
      <t>コウテイヒョウ</t>
    </rPh>
    <rPh sb="11" eb="13">
      <t>ケイヤク</t>
    </rPh>
    <rPh sb="13" eb="15">
      <t>トウショ</t>
    </rPh>
    <rPh sb="15" eb="17">
      <t>コウテイ</t>
    </rPh>
    <rPh sb="18" eb="20">
      <t>ゲンザイ</t>
    </rPh>
    <rPh sb="23" eb="25">
      <t>ジッサイ</t>
    </rPh>
    <rPh sb="26" eb="28">
      <t>コウテイ</t>
    </rPh>
    <rPh sb="28" eb="29">
      <t>オヨ</t>
    </rPh>
    <rPh sb="30" eb="32">
      <t>エンチョウ</t>
    </rPh>
    <rPh sb="32" eb="34">
      <t>コウテイ</t>
    </rPh>
    <rPh sb="36" eb="38">
      <t>コウテイ</t>
    </rPh>
    <rPh sb="39" eb="41">
      <t>タイショウ</t>
    </rPh>
    <phoneticPr fontId="1"/>
  </si>
  <si>
    <t>　　　　　　させ、詳細に記入）</t>
    <rPh sb="9" eb="11">
      <t>ショウサイ</t>
    </rPh>
    <rPh sb="12" eb="14">
      <t>キニュウ</t>
    </rPh>
    <phoneticPr fontId="1"/>
  </si>
  <si>
    <t>　　　　　c 写真、図面等</t>
    <rPh sb="7" eb="9">
      <t>シャシン</t>
    </rPh>
    <rPh sb="10" eb="12">
      <t>ズメン</t>
    </rPh>
    <rPh sb="12" eb="13">
      <t>ナド</t>
    </rPh>
    <phoneticPr fontId="1"/>
  </si>
  <si>
    <t>　　　　２ 理由は詳細に記入すること。</t>
    <rPh sb="6" eb="8">
      <t>リユウ</t>
    </rPh>
    <rPh sb="9" eb="11">
      <t>ショウサイ</t>
    </rPh>
    <rPh sb="12" eb="14">
      <t>キニュウ</t>
    </rPh>
    <phoneticPr fontId="1"/>
  </si>
  <si>
    <t>【受注者】</t>
    <rPh sb="1" eb="4">
      <t>ジュチュウシャ</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</si>
  <si>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</si>
  <si>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</si>
  <si>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</si>
  <si>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工事番号</t>
    <rPh sb="0" eb="2">
      <t>コウジ</t>
    </rPh>
    <rPh sb="2" eb="4">
      <t>バンゴウ</t>
    </rPh>
    <phoneticPr fontId="1"/>
  </si>
  <si>
    <t>工事名</t>
    <rPh sb="0" eb="3">
      <t>コウジメイ</t>
    </rPh>
    <phoneticPr fontId="1"/>
  </si>
  <si>
    <t>工事場所</t>
    <rPh sb="0" eb="2">
      <t>コウジ</t>
    </rPh>
    <rPh sb="2" eb="4">
      <t>バショ</t>
    </rPh>
    <phoneticPr fontId="1"/>
  </si>
  <si>
    <t>契約日</t>
    <rPh sb="0" eb="2">
      <t>ケイヤク</t>
    </rPh>
    <rPh sb="2" eb="3">
      <t>ビ</t>
    </rPh>
    <phoneticPr fontId="1"/>
  </si>
  <si>
    <t>年　月　日</t>
    <rPh sb="0" eb="1">
      <t>ネン</t>
    </rPh>
    <rPh sb="2" eb="3">
      <t>ガツ</t>
    </rPh>
    <rPh sb="4" eb="5">
      <t>ニチ</t>
    </rPh>
    <phoneticPr fontId="1"/>
  </si>
  <si>
    <t>各様式中は、着色部に必要事項を入力して下さい。
なお、提出の際は、不備等がないか様式の全文を確認して下さい。</t>
    <rPh sb="0" eb="3">
      <t>カクヨウシキ</t>
    </rPh>
    <rPh sb="3" eb="4">
      <t>チュウ</t>
    </rPh>
    <rPh sb="6" eb="8">
      <t>チャクショク</t>
    </rPh>
    <rPh sb="8" eb="9">
      <t>ブ</t>
    </rPh>
    <rPh sb="10" eb="12">
      <t>ヒツヨウ</t>
    </rPh>
    <rPh sb="12" eb="14">
      <t>ジコウ</t>
    </rPh>
    <rPh sb="15" eb="17">
      <t>ニュウリョク</t>
    </rPh>
    <rPh sb="19" eb="20">
      <t>クダ</t>
    </rPh>
    <rPh sb="27" eb="29">
      <t>テイシュツ</t>
    </rPh>
    <rPh sb="30" eb="31">
      <t>サイ</t>
    </rPh>
    <rPh sb="33" eb="35">
      <t>フビ</t>
    </rPh>
    <rPh sb="35" eb="36">
      <t>トウ</t>
    </rPh>
    <rPh sb="50" eb="51">
      <t>クダ</t>
    </rPh>
    <phoneticPr fontId="1"/>
  </si>
  <si>
    <t>※裏面あり</t>
    <rPh sb="1" eb="3">
      <t>ウラメン</t>
    </rPh>
    <phoneticPr fontId="1"/>
  </si>
  <si>
    <t>　上記の工事について、中間前払金に係る認定を請求します。</t>
    <rPh sb="1" eb="3">
      <t>ジョウキ</t>
    </rPh>
    <rPh sb="4" eb="6">
      <t>コウジ</t>
    </rPh>
    <rPh sb="11" eb="13">
      <t>チュウカン</t>
    </rPh>
    <rPh sb="13" eb="16">
      <t>マエバライキン</t>
    </rPh>
    <rPh sb="17" eb="18">
      <t>カカ</t>
    </rPh>
    <rPh sb="19" eb="21">
      <t>ニンテイ</t>
    </rPh>
    <rPh sb="22" eb="24">
      <t>セイキュウ</t>
    </rPh>
    <phoneticPr fontId="1"/>
  </si>
  <si>
    <t>日付</t>
    <rPh sb="0" eb="2">
      <t>ヒヅケ</t>
    </rPh>
    <phoneticPr fontId="1"/>
  </si>
  <si>
    <t>予定工程％
（ ）は工程変更後</t>
    <rPh sb="0" eb="2">
      <t>ヨテイ</t>
    </rPh>
    <rPh sb="2" eb="4">
      <t>コウテイ</t>
    </rPh>
    <rPh sb="10" eb="12">
      <t>コウテイ</t>
    </rPh>
    <rPh sb="12" eb="14">
      <t>ヘンコウ</t>
    </rPh>
    <rPh sb="14" eb="15">
      <t>ゴ</t>
    </rPh>
    <phoneticPr fontId="1"/>
  </si>
  <si>
    <t>実施工程％</t>
    <rPh sb="0" eb="2">
      <t>ジッシ</t>
    </rPh>
    <rPh sb="2" eb="4">
      <t>コウテイ</t>
    </rPh>
    <phoneticPr fontId="1"/>
  </si>
  <si>
    <t>備　　考</t>
    <rPh sb="0" eb="1">
      <t>ビ</t>
    </rPh>
    <rPh sb="3" eb="4">
      <t>コウ</t>
    </rPh>
    <phoneticPr fontId="1"/>
  </si>
  <si>
    <t>（記事欄）</t>
    <rPh sb="1" eb="3">
      <t>キジ</t>
    </rPh>
    <rPh sb="3" eb="4">
      <t>ラン</t>
    </rPh>
    <phoneticPr fontId="1"/>
  </si>
  <si>
    <t>主管課長</t>
    <rPh sb="0" eb="2">
      <t>シュカン</t>
    </rPh>
    <rPh sb="2" eb="4">
      <t>カチョウ</t>
    </rPh>
    <phoneticPr fontId="1"/>
  </si>
  <si>
    <t>審議員</t>
    <rPh sb="0" eb="2">
      <t>シンギ</t>
    </rPh>
    <rPh sb="2" eb="3">
      <t>イン</t>
    </rPh>
    <phoneticPr fontId="1"/>
  </si>
  <si>
    <t>係　長</t>
    <rPh sb="0" eb="1">
      <t>カカリ</t>
    </rPh>
    <rPh sb="2" eb="3">
      <t>ナガ</t>
    </rPh>
    <phoneticPr fontId="1"/>
  </si>
  <si>
    <t>監督員</t>
    <rPh sb="0" eb="3">
      <t>カントクイン</t>
    </rPh>
    <phoneticPr fontId="1"/>
  </si>
  <si>
    <t>月　　別</t>
    <rPh sb="0" eb="1">
      <t>ゲツ</t>
    </rPh>
    <rPh sb="3" eb="4">
      <t>ベツ</t>
    </rPh>
    <phoneticPr fontId="1"/>
  </si>
  <si>
    <t>現場代理人</t>
    <rPh sb="0" eb="2">
      <t>ゲンバ</t>
    </rPh>
    <rPh sb="2" eb="5">
      <t>ダイリニン</t>
    </rPh>
    <phoneticPr fontId="1"/>
  </si>
  <si>
    <t>主　任
(監理)
技術者</t>
    <rPh sb="0" eb="1">
      <t>オモ</t>
    </rPh>
    <rPh sb="2" eb="3">
      <t>ニン</t>
    </rPh>
    <rPh sb="5" eb="7">
      <t>カンリ</t>
    </rPh>
    <rPh sb="9" eb="12">
      <t>ギジュツシャ</t>
    </rPh>
    <phoneticPr fontId="1"/>
  </si>
  <si>
    <t>工 事 履 行 報 告 書</t>
    <rPh sb="0" eb="1">
      <t>コウ</t>
    </rPh>
    <rPh sb="2" eb="3">
      <t>コト</t>
    </rPh>
    <rPh sb="4" eb="5">
      <t>クツ</t>
    </rPh>
    <rPh sb="6" eb="7">
      <t>ギョウ</t>
    </rPh>
    <rPh sb="8" eb="9">
      <t>ホウ</t>
    </rPh>
    <rPh sb="10" eb="11">
      <t>コク</t>
    </rPh>
    <rPh sb="12" eb="13">
      <t>ショ</t>
    </rPh>
    <phoneticPr fontId="1"/>
  </si>
  <si>
    <t>現場代理人・主任（監理）技術者 通知書</t>
    <rPh sb="0" eb="2">
      <t>ゲンバ</t>
    </rPh>
    <rPh sb="2" eb="5">
      <t>ダイリニン</t>
    </rPh>
    <rPh sb="6" eb="8">
      <t>シュニン</t>
    </rPh>
    <rPh sb="9" eb="11">
      <t>カンリ</t>
    </rPh>
    <rPh sb="12" eb="15">
      <t>ギジュツシャ</t>
    </rPh>
    <rPh sb="16" eb="19">
      <t>ツウチショ</t>
    </rPh>
    <phoneticPr fontId="1"/>
  </si>
  <si>
    <t>現場代理人・主任（監理）技術者 変更通知書</t>
    <rPh sb="0" eb="2">
      <t>ゲンバ</t>
    </rPh>
    <rPh sb="2" eb="5">
      <t>ダイリニン</t>
    </rPh>
    <rPh sb="6" eb="8">
      <t>シュニン</t>
    </rPh>
    <rPh sb="9" eb="11">
      <t>カンリ</t>
    </rPh>
    <rPh sb="12" eb="15">
      <t>ギジュツシャ</t>
    </rPh>
    <rPh sb="16" eb="18">
      <t>ヘンコウ</t>
    </rPh>
    <rPh sb="18" eb="21">
      <t>ツウチショ</t>
    </rPh>
    <phoneticPr fontId="1"/>
  </si>
  <si>
    <t>変更したいので通知します。</t>
    <rPh sb="7" eb="9">
      <t>ツウチ</t>
    </rPh>
    <phoneticPr fontId="1"/>
  </si>
  <si>
    <t>記</t>
    <rPh sb="0" eb="1">
      <t>キ</t>
    </rPh>
    <phoneticPr fontId="1"/>
  </si>
  <si>
    <t>現場代理人等変更年月日</t>
    <rPh sb="0" eb="2">
      <t>ゲンバ</t>
    </rPh>
    <rPh sb="2" eb="5">
      <t>ダイリニン</t>
    </rPh>
    <rPh sb="5" eb="6">
      <t>トウ</t>
    </rPh>
    <rPh sb="6" eb="8">
      <t>ヘンコウ</t>
    </rPh>
    <rPh sb="8" eb="11">
      <t>ネンガッピ</t>
    </rPh>
    <phoneticPr fontId="1"/>
  </si>
  <si>
    <t>変更する現場代理人等区分</t>
    <rPh sb="0" eb="2">
      <t>ヘンコウ</t>
    </rPh>
    <rPh sb="4" eb="6">
      <t>ゲンバ</t>
    </rPh>
    <rPh sb="6" eb="9">
      <t>ダイリニン</t>
    </rPh>
    <rPh sb="9" eb="10">
      <t>トウ</t>
    </rPh>
    <rPh sb="10" eb="12">
      <t>クブン</t>
    </rPh>
    <phoneticPr fontId="1"/>
  </si>
  <si>
    <t>主任技術者</t>
    <rPh sb="0" eb="2">
      <t>シュニン</t>
    </rPh>
    <rPh sb="2" eb="5">
      <t>ギジュツシャ</t>
    </rPh>
    <phoneticPr fontId="1"/>
  </si>
  <si>
    <t>監理技術者</t>
    <rPh sb="0" eb="2">
      <t>カンリ</t>
    </rPh>
    <rPh sb="2" eb="5">
      <t>ギジュツシャ</t>
    </rPh>
    <phoneticPr fontId="1"/>
  </si>
  <si>
    <t>専門技術者</t>
    <rPh sb="0" eb="2">
      <t>センモン</t>
    </rPh>
    <rPh sb="2" eb="4">
      <t>ギジュツ</t>
    </rPh>
    <rPh sb="4" eb="5">
      <t>シャ</t>
    </rPh>
    <phoneticPr fontId="1"/>
  </si>
  <si>
    <t>変　　更　　事　　由</t>
    <rPh sb="0" eb="1">
      <t>ヘン</t>
    </rPh>
    <rPh sb="3" eb="4">
      <t>サラ</t>
    </rPh>
    <rPh sb="6" eb="7">
      <t>コト</t>
    </rPh>
    <rPh sb="9" eb="10">
      <t>ヨシ</t>
    </rPh>
    <phoneticPr fontId="1"/>
  </si>
  <si>
    <t>旧現場代理人等氏名</t>
    <rPh sb="0" eb="1">
      <t>キュウ</t>
    </rPh>
    <rPh sb="1" eb="3">
      <t>ゲンバ</t>
    </rPh>
    <rPh sb="3" eb="6">
      <t>ダイリニン</t>
    </rPh>
    <rPh sb="6" eb="7">
      <t>トウ</t>
    </rPh>
    <rPh sb="7" eb="9">
      <t>シメイ</t>
    </rPh>
    <phoneticPr fontId="1"/>
  </si>
  <si>
    <t>新現場代理人等氏名</t>
    <rPh sb="0" eb="1">
      <t>シン</t>
    </rPh>
    <rPh sb="1" eb="3">
      <t>ゲンバ</t>
    </rPh>
    <rPh sb="3" eb="6">
      <t>ダイリニン</t>
    </rPh>
    <rPh sb="6" eb="7">
      <t>トウ</t>
    </rPh>
    <rPh sb="7" eb="9">
      <t>シメイ</t>
    </rPh>
    <phoneticPr fontId="1"/>
  </si>
  <si>
    <t>工 事 名</t>
    <rPh sb="0" eb="1">
      <t>コウ</t>
    </rPh>
    <rPh sb="2" eb="3">
      <t>コト</t>
    </rPh>
    <rPh sb="4" eb="5">
      <t>ナ</t>
    </rPh>
    <phoneticPr fontId="1"/>
  </si>
  <si>
    <t>手 直 し 工 事 完 了 届</t>
    <rPh sb="0" eb="1">
      <t>テ</t>
    </rPh>
    <rPh sb="2" eb="3">
      <t>スナオ</t>
    </rPh>
    <rPh sb="6" eb="7">
      <t>コウ</t>
    </rPh>
    <rPh sb="8" eb="9">
      <t>コト</t>
    </rPh>
    <rPh sb="10" eb="11">
      <t>カン</t>
    </rPh>
    <rPh sb="12" eb="13">
      <t>リョウ</t>
    </rPh>
    <rPh sb="14" eb="15">
      <t>トドケ</t>
    </rPh>
    <phoneticPr fontId="1"/>
  </si>
  <si>
    <t>契約額</t>
    <rPh sb="0" eb="2">
      <t>ケイヤク</t>
    </rPh>
    <rPh sb="2" eb="3">
      <t>ガク</t>
    </rPh>
    <phoneticPr fontId="1"/>
  </si>
  <si>
    <t>契約</t>
    <rPh sb="0" eb="2">
      <t>ケイヤク</t>
    </rPh>
    <phoneticPr fontId="1"/>
  </si>
  <si>
    <t>期限</t>
    <rPh sb="0" eb="2">
      <t>キゲン</t>
    </rPh>
    <phoneticPr fontId="1"/>
  </si>
  <si>
    <t>完了</t>
    <rPh sb="0" eb="2">
      <t>カンリョウ</t>
    </rPh>
    <phoneticPr fontId="1"/>
  </si>
  <si>
    <t>手直し工事、改造箇所及び補修内容</t>
    <rPh sb="0" eb="2">
      <t>テナオ</t>
    </rPh>
    <rPh sb="3" eb="5">
      <t>コウジ</t>
    </rPh>
    <rPh sb="6" eb="8">
      <t>カイゾウ</t>
    </rPh>
    <rPh sb="8" eb="10">
      <t>カショ</t>
    </rPh>
    <rPh sb="10" eb="11">
      <t>オヨ</t>
    </rPh>
    <rPh sb="12" eb="14">
      <t>ホシュウ</t>
    </rPh>
    <rPh sb="14" eb="16">
      <t>ナイヨウ</t>
    </rPh>
    <phoneticPr fontId="1"/>
  </si>
  <si>
    <t>【記入例】</t>
    <rPh sb="1" eb="3">
      <t>キニュウ</t>
    </rPh>
    <rPh sb="3" eb="4">
      <t>レイ</t>
    </rPh>
    <phoneticPr fontId="1"/>
  </si>
  <si>
    <t>熊本おぐに</t>
    <rPh sb="0" eb="2">
      <t>クマモト</t>
    </rPh>
    <phoneticPr fontId="1"/>
  </si>
  <si>
    <t>代表取締役　小国　太郎</t>
    <rPh sb="0" eb="2">
      <t>ダイヒョウ</t>
    </rPh>
    <rPh sb="2" eb="5">
      <t>トリシマリヤク</t>
    </rPh>
    <rPh sb="6" eb="8">
      <t>オグニ</t>
    </rPh>
    <rPh sb="9" eb="11">
      <t>タロウ</t>
    </rPh>
    <phoneticPr fontId="1"/>
  </si>
  <si>
    <t>小第１２３号</t>
    <rPh sb="0" eb="1">
      <t>ショウ</t>
    </rPh>
    <rPh sb="1" eb="2">
      <t>ダイ</t>
    </rPh>
    <rPh sb="5" eb="6">
      <t>ゴウ</t>
    </rPh>
    <phoneticPr fontId="1"/>
  </si>
  <si>
    <t>町道●●線道路改良工事</t>
    <rPh sb="0" eb="2">
      <t>チョウドウ</t>
    </rPh>
    <rPh sb="4" eb="5">
      <t>セン</t>
    </rPh>
    <rPh sb="5" eb="7">
      <t>ドウロ</t>
    </rPh>
    <rPh sb="7" eb="9">
      <t>カイリョウ</t>
    </rPh>
    <rPh sb="9" eb="11">
      <t>コウジ</t>
    </rPh>
    <phoneticPr fontId="1"/>
  </si>
  <si>
    <t>阿蘇郡小国町大字△△字□□地内</t>
    <rPh sb="0" eb="3">
      <t>アソグン</t>
    </rPh>
    <rPh sb="3" eb="6">
      <t>オグニマチ</t>
    </rPh>
    <rPh sb="6" eb="8">
      <t>オオアザ</t>
    </rPh>
    <rPh sb="10" eb="11">
      <t>アザ</t>
    </rPh>
    <rPh sb="13" eb="14">
      <t>チ</t>
    </rPh>
    <rPh sb="14" eb="15">
      <t>ナイ</t>
    </rPh>
    <phoneticPr fontId="1"/>
  </si>
  <si>
    <t>阿蘇郡小国町大字△△○○○○番地</t>
    <rPh sb="0" eb="3">
      <t>アソグン</t>
    </rPh>
    <rPh sb="3" eb="6">
      <t>オグニマチ</t>
    </rPh>
    <rPh sb="6" eb="8">
      <t>オオアザ</t>
    </rPh>
    <rPh sb="14" eb="16">
      <t>バンチ</t>
    </rPh>
    <phoneticPr fontId="1"/>
  </si>
  <si>
    <t>令和３年４月２日</t>
    <rPh sb="0" eb="2">
      <t>レイワ</t>
    </rPh>
    <rPh sb="3" eb="4">
      <t>ネン</t>
    </rPh>
    <rPh sb="5" eb="6">
      <t>ガツ</t>
    </rPh>
    <rPh sb="7" eb="8">
      <t>ニチ</t>
    </rPh>
    <phoneticPr fontId="1"/>
  </si>
  <si>
    <t>令和３年４月３１日</t>
    <rPh sb="0" eb="2">
      <t>レイワ</t>
    </rPh>
    <rPh sb="3" eb="4">
      <t>ネン</t>
    </rPh>
    <rPh sb="5" eb="6">
      <t>ガツ</t>
    </rPh>
    <rPh sb="8" eb="9">
      <t>ニチ</t>
    </rPh>
    <phoneticPr fontId="1"/>
  </si>
  <si>
    <t>令和３年４月１日</t>
    <rPh sb="0" eb="2">
      <t>レイワ</t>
    </rPh>
    <rPh sb="3" eb="4">
      <t>ネン</t>
    </rPh>
    <rPh sb="5" eb="6">
      <t>ガツ</t>
    </rPh>
    <rPh sb="7" eb="8">
      <t>ニチ</t>
    </rPh>
    <phoneticPr fontId="1"/>
  </si>
  <si>
    <t>３，０００，０００円</t>
    <rPh sb="9" eb="10">
      <t>エン</t>
    </rPh>
    <phoneticPr fontId="1"/>
  </si>
  <si>
    <t>確認・立会依頼書</t>
    <rPh sb="0" eb="2">
      <t>カクニン</t>
    </rPh>
    <rPh sb="3" eb="5">
      <t>タチア</t>
    </rPh>
    <rPh sb="5" eb="8">
      <t>イライショ</t>
    </rPh>
    <phoneticPr fontId="1"/>
  </si>
  <si>
    <t>確認・立会事項</t>
    <rPh sb="0" eb="2">
      <t>カクニン</t>
    </rPh>
    <rPh sb="3" eb="5">
      <t>タチア</t>
    </rPh>
    <rPh sb="5" eb="7">
      <t>ジコウ</t>
    </rPh>
    <phoneticPr fontId="1"/>
  </si>
  <si>
    <t>年月日</t>
    <rPh sb="0" eb="3">
      <t>ネンガッピ</t>
    </rPh>
    <phoneticPr fontId="1"/>
  </si>
  <si>
    <t>下記について、確認されたく提出します。</t>
  </si>
  <si>
    <t>下記について、立会されたく提出します。</t>
    <rPh sb="7" eb="9">
      <t>タチア</t>
    </rPh>
    <phoneticPr fontId="1"/>
  </si>
  <si>
    <t>工　　種</t>
    <rPh sb="0" eb="1">
      <t>コウ</t>
    </rPh>
    <rPh sb="3" eb="4">
      <t>シュ</t>
    </rPh>
    <phoneticPr fontId="1"/>
  </si>
  <si>
    <t>場　　所</t>
    <rPh sb="0" eb="1">
      <t>バ</t>
    </rPh>
    <rPh sb="3" eb="4">
      <t>ショ</t>
    </rPh>
    <phoneticPr fontId="1"/>
  </si>
  <si>
    <t>資　　料</t>
    <rPh sb="0" eb="1">
      <t>シ</t>
    </rPh>
    <rPh sb="3" eb="4">
      <t>リョウ</t>
    </rPh>
    <phoneticPr fontId="1"/>
  </si>
  <si>
    <t>希望日時</t>
    <rPh sb="0" eb="2">
      <t>キボウ</t>
    </rPh>
    <rPh sb="2" eb="4">
      <t>ニチジ</t>
    </rPh>
    <phoneticPr fontId="1"/>
  </si>
  <si>
    <t>令和</t>
    <rPh sb="0" eb="2">
      <t>レイワ</t>
    </rPh>
    <phoneticPr fontId="1"/>
  </si>
  <si>
    <t>年</t>
    <rPh sb="0" eb="1">
      <t>ネン</t>
    </rPh>
    <phoneticPr fontId="1"/>
  </si>
  <si>
    <t>月</t>
    <rPh sb="0" eb="1">
      <t>ガツ</t>
    </rPh>
    <phoneticPr fontId="1"/>
  </si>
  <si>
    <t>日</t>
    <rPh sb="0" eb="1">
      <t>ニチ</t>
    </rPh>
    <phoneticPr fontId="1"/>
  </si>
  <si>
    <t>時</t>
    <rPh sb="0" eb="1">
      <t>ジ</t>
    </rPh>
    <phoneticPr fontId="1"/>
  </si>
  <si>
    <t>分</t>
    <rPh sb="0" eb="1">
      <t>フン</t>
    </rPh>
    <phoneticPr fontId="1"/>
  </si>
  <si>
    <t>実 施 日 時</t>
    <rPh sb="0" eb="1">
      <t>ジツ</t>
    </rPh>
    <rPh sb="2" eb="3">
      <t>シ</t>
    </rPh>
    <rPh sb="4" eb="5">
      <t>ニチ</t>
    </rPh>
    <rPh sb="6" eb="7">
      <t>トキ</t>
    </rPh>
    <phoneticPr fontId="1"/>
  </si>
  <si>
    <t>記　 　　事</t>
    <rPh sb="0" eb="1">
      <t>キ</t>
    </rPh>
    <rPh sb="5" eb="6">
      <t>コト</t>
    </rPh>
    <phoneticPr fontId="1"/>
  </si>
  <si>
    <t>確認立会員</t>
    <rPh sb="0" eb="2">
      <t>カクニン</t>
    </rPh>
    <rPh sb="2" eb="4">
      <t>タチアイ</t>
    </rPh>
    <rPh sb="4" eb="5">
      <t>イン</t>
    </rPh>
    <phoneticPr fontId="1"/>
  </si>
  <si>
    <t>【契約内容】</t>
    <rPh sb="1" eb="3">
      <t>ケイヤク</t>
    </rPh>
    <rPh sb="3" eb="5">
      <t>ナイヨウ</t>
    </rPh>
    <phoneticPr fontId="1"/>
  </si>
  <si>
    <t>工期（当初）</t>
    <rPh sb="0" eb="2">
      <t>コウキ</t>
    </rPh>
    <rPh sb="3" eb="5">
      <t>トウショ</t>
    </rPh>
    <phoneticPr fontId="1"/>
  </si>
  <si>
    <t>工期（変更）</t>
    <rPh sb="0" eb="2">
      <t>コウキ</t>
    </rPh>
    <rPh sb="3" eb="5">
      <t>ヘンコウ</t>
    </rPh>
    <phoneticPr fontId="1"/>
  </si>
  <si>
    <t>請負代金(変更)</t>
    <rPh sb="0" eb="2">
      <t>ウケオイ</t>
    </rPh>
    <rPh sb="2" eb="4">
      <t>ダイキン</t>
    </rPh>
    <rPh sb="5" eb="7">
      <t>ヘンコウ</t>
    </rPh>
    <phoneticPr fontId="1"/>
  </si>
  <si>
    <t>請負代金(当初)</t>
    <rPh sb="0" eb="2">
      <t>ウケオイ</t>
    </rPh>
    <rPh sb="2" eb="4">
      <t>ダイキン</t>
    </rPh>
    <rPh sb="5" eb="7">
      <t>トウショ</t>
    </rPh>
    <phoneticPr fontId="1"/>
  </si>
  <si>
    <t>自</t>
    <rPh sb="0" eb="1">
      <t>ジ</t>
    </rPh>
    <phoneticPr fontId="1"/>
  </si>
  <si>
    <t>至</t>
    <rPh sb="0" eb="1">
      <t>イタ</t>
    </rPh>
    <phoneticPr fontId="1"/>
  </si>
  <si>
    <t>年　　月　　日</t>
    <rPh sb="0" eb="1">
      <t>ネン</t>
    </rPh>
    <rPh sb="3" eb="4">
      <t>ガツ</t>
    </rPh>
    <rPh sb="6" eb="7">
      <t>ニチ</t>
    </rPh>
    <phoneticPr fontId="1"/>
  </si>
  <si>
    <t>円</t>
    <rPh sb="0" eb="1">
      <t>エン</t>
    </rPh>
    <phoneticPr fontId="1"/>
  </si>
  <si>
    <t>以下より、該当するものに☑と金額等を入力する。</t>
    <rPh sb="0" eb="2">
      <t>イカ</t>
    </rPh>
    <rPh sb="5" eb="7">
      <t>ガイトウ</t>
    </rPh>
    <rPh sb="14" eb="16">
      <t>キンガク</t>
    </rPh>
    <rPh sb="16" eb="17">
      <t>ナド</t>
    </rPh>
    <rPh sb="18" eb="20">
      <t>ニュウリョク</t>
    </rPh>
    <phoneticPr fontId="1"/>
  </si>
  <si>
    <t>人</t>
    <rPh sb="0" eb="1">
      <t>ニン</t>
    </rPh>
    <phoneticPr fontId="1"/>
  </si>
  <si>
    <t>「共済証紙購入の考え方」の数値</t>
    <rPh sb="1" eb="3">
      <t>キョウサイ</t>
    </rPh>
    <rPh sb="3" eb="5">
      <t>ショウシ</t>
    </rPh>
    <rPh sb="5" eb="7">
      <t>コウニュウ</t>
    </rPh>
    <rPh sb="8" eb="9">
      <t>カンガ</t>
    </rPh>
    <rPh sb="10" eb="11">
      <t>カタ</t>
    </rPh>
    <rPh sb="13" eb="15">
      <t>スウチ</t>
    </rPh>
    <phoneticPr fontId="1"/>
  </si>
  <si>
    <t>対象工事における労働者数</t>
    <rPh sb="0" eb="2">
      <t>タイショウ</t>
    </rPh>
    <rPh sb="2" eb="4">
      <t>コウジ</t>
    </rPh>
    <rPh sb="8" eb="11">
      <t>ロウドウシャ</t>
    </rPh>
    <rPh sb="11" eb="12">
      <t>スウ</t>
    </rPh>
    <phoneticPr fontId="1"/>
  </si>
  <si>
    <t>対象工事における労働者数</t>
    <phoneticPr fontId="1"/>
  </si>
  <si>
    <t>　　対象校における建退共制度
　　加入労働者数</t>
    <rPh sb="2" eb="4">
      <t>タイショウ</t>
    </rPh>
    <rPh sb="4" eb="5">
      <t>コウ</t>
    </rPh>
    <rPh sb="9" eb="12">
      <t>ケンタイキョウ</t>
    </rPh>
    <rPh sb="12" eb="14">
      <t>セイド</t>
    </rPh>
    <rPh sb="17" eb="19">
      <t>カニュウ</t>
    </rPh>
    <rPh sb="19" eb="22">
      <t>ロウドウシャ</t>
    </rPh>
    <rPh sb="22" eb="23">
      <t>スウ</t>
    </rPh>
    <phoneticPr fontId="1"/>
  </si>
  <si>
    <t>（</t>
    <phoneticPr fontId="1"/>
  </si>
  <si>
    <t>月分）</t>
    <rPh sb="0" eb="1">
      <t>ガツ</t>
    </rPh>
    <rPh sb="1" eb="2">
      <t>ブン</t>
    </rPh>
    <phoneticPr fontId="1"/>
  </si>
  <si>
    <t>検査日</t>
    <rPh sb="0" eb="2">
      <t>ケンサ</t>
    </rPh>
    <rPh sb="2" eb="3">
      <t>ビ</t>
    </rPh>
    <phoneticPr fontId="1"/>
  </si>
  <si>
    <t>検査の種類</t>
    <rPh sb="0" eb="2">
      <t>ケンサ</t>
    </rPh>
    <rPh sb="3" eb="5">
      <t>シュルイ</t>
    </rPh>
    <phoneticPr fontId="1"/>
  </si>
  <si>
    <t>指定部分</t>
    <rPh sb="0" eb="2">
      <t>シテイ</t>
    </rPh>
    <rPh sb="2" eb="4">
      <t>ブブン</t>
    </rPh>
    <phoneticPr fontId="1"/>
  </si>
  <si>
    <t>既存部分</t>
    <rPh sb="0" eb="2">
      <t>キゾン</t>
    </rPh>
    <rPh sb="2" eb="4">
      <t>ブブン</t>
    </rPh>
    <phoneticPr fontId="1"/>
  </si>
  <si>
    <t>しゅん工</t>
    <rPh sb="3" eb="4">
      <t>コウ</t>
    </rPh>
    <phoneticPr fontId="1"/>
  </si>
  <si>
    <t>ついては、下記のとおり完了しましたのでお届けいたします。</t>
    <rPh sb="5" eb="7">
      <t>カキ</t>
    </rPh>
    <rPh sb="11" eb="13">
      <t>カンリョウ</t>
    </rPh>
    <rPh sb="20" eb="21">
      <t>トド</t>
    </rPh>
    <phoneticPr fontId="1"/>
  </si>
  <si>
    <r>
      <t>⇓</t>
    </r>
    <r>
      <rPr>
        <b/>
        <sz val="14"/>
        <color rgb="FFFF0000"/>
        <rFont val="HG丸ｺﾞｼｯｸM-PRO"/>
        <family val="3"/>
        <charset val="128"/>
      </rPr>
      <t>基礎データ入力表</t>
    </r>
    <r>
      <rPr>
        <sz val="14"/>
        <color rgb="FFFF0000"/>
        <rFont val="HG丸ｺﾞｼｯｸM-PRO"/>
        <family val="3"/>
        <charset val="128"/>
      </rPr>
      <t>に入力すると他の様式に反映されます。⇓</t>
    </r>
    <rPh sb="1" eb="3">
      <t>キソ</t>
    </rPh>
    <rPh sb="6" eb="8">
      <t>ニュウリョク</t>
    </rPh>
    <rPh sb="8" eb="9">
      <t>ヒョウ</t>
    </rPh>
    <rPh sb="10" eb="12">
      <t>ニュウリョク</t>
    </rPh>
    <rPh sb="15" eb="16">
      <t>ホカ</t>
    </rPh>
    <rPh sb="17" eb="19">
      <t>ヨウシキ</t>
    </rPh>
    <rPh sb="20" eb="22">
      <t>ハンエイ</t>
    </rPh>
    <phoneticPr fontId="1"/>
  </si>
  <si>
    <t>年　　月　　日</t>
    <rPh sb="0" eb="1">
      <t>ネン</t>
    </rPh>
    <rPh sb="3" eb="4">
      <t>ガツ</t>
    </rPh>
    <rPh sb="6" eb="7">
      <t>ニチ</t>
    </rPh>
    <phoneticPr fontId="1"/>
  </si>
  <si>
    <t>自：</t>
    <rPh sb="0" eb="1">
      <t>ジ</t>
    </rPh>
    <phoneticPr fontId="1"/>
  </si>
  <si>
    <t>至：</t>
    <rPh sb="0" eb="1">
      <t>イタ</t>
    </rPh>
    <phoneticPr fontId="1"/>
  </si>
  <si>
    <t>破壊検査箇所復築完了届</t>
    <rPh sb="0" eb="2">
      <t>ハカイ</t>
    </rPh>
    <rPh sb="2" eb="4">
      <t>ケンサ</t>
    </rPh>
    <rPh sb="4" eb="6">
      <t>カショ</t>
    </rPh>
    <rPh sb="6" eb="7">
      <t>フク</t>
    </rPh>
    <rPh sb="7" eb="8">
      <t>チク</t>
    </rPh>
    <rPh sb="8" eb="10">
      <t>カンリョウ</t>
    </rPh>
    <rPh sb="10" eb="11">
      <t>トドケ</t>
    </rPh>
    <phoneticPr fontId="1"/>
  </si>
  <si>
    <t>１．</t>
    <phoneticPr fontId="1"/>
  </si>
  <si>
    <t>２．</t>
    <phoneticPr fontId="1"/>
  </si>
  <si>
    <t>３．</t>
    <phoneticPr fontId="1"/>
  </si>
  <si>
    <t>４．</t>
    <phoneticPr fontId="1"/>
  </si>
  <si>
    <t>５．</t>
    <phoneticPr fontId="1"/>
  </si>
  <si>
    <t>６．</t>
    <phoneticPr fontId="1"/>
  </si>
  <si>
    <t>７．</t>
    <phoneticPr fontId="1"/>
  </si>
  <si>
    <t>８．</t>
    <phoneticPr fontId="1"/>
  </si>
  <si>
    <t>検査員氏名</t>
    <rPh sb="0" eb="3">
      <t>ケンサイン</t>
    </rPh>
    <rPh sb="3" eb="5">
      <t>シメイ</t>
    </rPh>
    <phoneticPr fontId="1"/>
  </si>
  <si>
    <t>復築期限</t>
    <rPh sb="0" eb="1">
      <t>フク</t>
    </rPh>
    <rPh sb="1" eb="2">
      <t>チク</t>
    </rPh>
    <rPh sb="2" eb="4">
      <t>キゲン</t>
    </rPh>
    <phoneticPr fontId="1"/>
  </si>
  <si>
    <t>実施復築完了</t>
    <rPh sb="0" eb="2">
      <t>ジッシ</t>
    </rPh>
    <rPh sb="2" eb="3">
      <t>フク</t>
    </rPh>
    <rPh sb="3" eb="4">
      <t>チク</t>
    </rPh>
    <rPh sb="4" eb="6">
      <t>カンリョウ</t>
    </rPh>
    <phoneticPr fontId="1"/>
  </si>
  <si>
    <t>上記のとおり破壊検査箇所の復築を完了しましたのでお届けします。</t>
    <rPh sb="0" eb="2">
      <t>ジョウキ</t>
    </rPh>
    <rPh sb="6" eb="8">
      <t>ハカイ</t>
    </rPh>
    <rPh sb="8" eb="10">
      <t>ケンサ</t>
    </rPh>
    <rPh sb="10" eb="12">
      <t>カショ</t>
    </rPh>
    <rPh sb="13" eb="14">
      <t>フク</t>
    </rPh>
    <rPh sb="14" eb="15">
      <t>チク</t>
    </rPh>
    <rPh sb="16" eb="18">
      <t>カンリョウ</t>
    </rPh>
    <rPh sb="25" eb="26">
      <t>トド</t>
    </rPh>
    <phoneticPr fontId="1"/>
  </si>
  <si>
    <t>上記届出のとおり復築を完了したことを確認しました。</t>
    <rPh sb="0" eb="2">
      <t>ジョウキ</t>
    </rPh>
    <rPh sb="2" eb="4">
      <t>トドケデ</t>
    </rPh>
    <rPh sb="8" eb="9">
      <t>フク</t>
    </rPh>
    <rPh sb="9" eb="10">
      <t>チク</t>
    </rPh>
    <rPh sb="11" eb="13">
      <t>カンリョウ</t>
    </rPh>
    <rPh sb="18" eb="20">
      <t>カクニン</t>
    </rPh>
    <phoneticPr fontId="1"/>
  </si>
  <si>
    <t>令和　　年　　月　　日</t>
    <rPh sb="0" eb="2">
      <t>レイワ</t>
    </rPh>
    <rPh sb="4" eb="5">
      <t>ネン</t>
    </rPh>
    <rPh sb="7" eb="8">
      <t>ガツ</t>
    </rPh>
    <rPh sb="10" eb="11">
      <t>ニチ</t>
    </rPh>
    <phoneticPr fontId="1"/>
  </si>
  <si>
    <t>確認者：　　　　　　　　　　　　㊞</t>
    <rPh sb="0" eb="2">
      <t>カクニン</t>
    </rPh>
    <rPh sb="2" eb="3">
      <t>シャ</t>
    </rPh>
    <phoneticPr fontId="1"/>
  </si>
  <si>
    <t>監理技術者補佐</t>
    <rPh sb="0" eb="2">
      <t>カンリ</t>
    </rPh>
    <rPh sb="2" eb="5">
      <t>ギジュツシャ</t>
    </rPh>
    <rPh sb="5" eb="7">
      <t>ホサ</t>
    </rPh>
    <phoneticPr fontId="1"/>
  </si>
  <si>
    <t>８</t>
    <phoneticPr fontId="1"/>
  </si>
  <si>
    <t>監理技術者補佐氏名</t>
    <rPh sb="0" eb="2">
      <t>カンリ</t>
    </rPh>
    <rPh sb="2" eb="5">
      <t>ギジュツシャ</t>
    </rPh>
    <rPh sb="5" eb="7">
      <t>ホサ</t>
    </rPh>
    <rPh sb="7" eb="9">
      <t>シメイ</t>
    </rPh>
    <phoneticPr fontId="1"/>
  </si>
  <si>
    <t>　　　　　b 天候表、気温表、湿度表、雨量表、積雪表、風速表等工期中と過去の平均と</t>
    <rPh sb="7" eb="9">
      <t>テンコウ</t>
    </rPh>
    <rPh sb="9" eb="10">
      <t>ヒョウ</t>
    </rPh>
    <rPh sb="11" eb="13">
      <t>キオン</t>
    </rPh>
    <rPh sb="13" eb="14">
      <t>ヒョウ</t>
    </rPh>
    <rPh sb="15" eb="17">
      <t>シツド</t>
    </rPh>
    <rPh sb="17" eb="18">
      <t>ヒョウ</t>
    </rPh>
    <rPh sb="19" eb="21">
      <t>ウリョウ</t>
    </rPh>
    <rPh sb="21" eb="22">
      <t>ヒョウ</t>
    </rPh>
    <rPh sb="23" eb="25">
      <t>セキセツ</t>
    </rPh>
    <rPh sb="25" eb="26">
      <t>ヒョウ</t>
    </rPh>
    <rPh sb="27" eb="29">
      <t>フウソク</t>
    </rPh>
    <rPh sb="29" eb="30">
      <t>ヒョウ</t>
    </rPh>
    <rPh sb="30" eb="31">
      <t>ナド</t>
    </rPh>
    <rPh sb="31" eb="34">
      <t>コウキチュウ</t>
    </rPh>
    <rPh sb="35" eb="37">
      <t>カコ</t>
    </rPh>
    <rPh sb="38" eb="40">
      <t>ヘイキン</t>
    </rPh>
    <phoneticPr fontId="1"/>
  </si>
  <si>
    <t>　　　　　　を対照し最寄気象台等の証明等をうけること。</t>
    <rPh sb="17" eb="19">
      <t>ショウメイ</t>
    </rPh>
    <phoneticPr fontId="1"/>
  </si>
  <si>
    <t>/1000</t>
    <phoneticPr fontId="1"/>
  </si>
  <si>
    <t xml:space="preserve"> 　着工日が左記と違う場合は☑し、
 ↓枠内に期日を入力して下さい。</t>
    <rPh sb="2" eb="4">
      <t>チャッコウ</t>
    </rPh>
    <rPh sb="4" eb="5">
      <t>ビ</t>
    </rPh>
    <rPh sb="6" eb="8">
      <t>サキ</t>
    </rPh>
    <rPh sb="9" eb="10">
      <t>チガ</t>
    </rPh>
    <rPh sb="11" eb="13">
      <t>バアイ</t>
    </rPh>
    <rPh sb="20" eb="22">
      <t>ワクナイ</t>
    </rPh>
    <rPh sb="23" eb="25">
      <t>キジツ</t>
    </rPh>
    <rPh sb="26" eb="28">
      <t>ニュウリョク</t>
    </rPh>
    <rPh sb="30" eb="31">
      <t>クダ</t>
    </rPh>
    <phoneticPr fontId="1"/>
  </si>
  <si>
    <t>円</t>
    <rPh sb="0" eb="1">
      <t>エン</t>
    </rPh>
    <phoneticPr fontId="1"/>
  </si>
  <si>
    <t>掛金日額</t>
    <rPh sb="0" eb="2">
      <t>カケキン</t>
    </rPh>
    <rPh sb="2" eb="4">
      <t>ニチガク</t>
    </rPh>
    <phoneticPr fontId="1"/>
  </si>
  <si>
    <t>標 識 設 置 状 況 写 真</t>
    <rPh sb="0" eb="1">
      <t>シルベ</t>
    </rPh>
    <rPh sb="2" eb="3">
      <t>シキ</t>
    </rPh>
    <rPh sb="4" eb="5">
      <t>セツ</t>
    </rPh>
    <rPh sb="6" eb="7">
      <t>チ</t>
    </rPh>
    <rPh sb="8" eb="9">
      <t>ジョウ</t>
    </rPh>
    <rPh sb="10" eb="11">
      <t>キョウ</t>
    </rPh>
    <rPh sb="12" eb="13">
      <t>シャ</t>
    </rPh>
    <rPh sb="14" eb="15">
      <t>マ</t>
    </rPh>
    <phoneticPr fontId="1"/>
  </si>
  <si>
    <t>余　白</t>
    <rPh sb="0" eb="1">
      <t>ヨ</t>
    </rPh>
    <rPh sb="2" eb="3">
      <t>シロ</t>
    </rPh>
    <phoneticPr fontId="1"/>
  </si>
  <si>
    <t>本様式のみカラー印刷対応にしています。
記載が必要な個所は以下のとおりです。
・片側通行止の期間
・全面通行止の期間
※該当がない場合は不要です。</t>
    <rPh sb="0" eb="1">
      <t>ホン</t>
    </rPh>
    <rPh sb="1" eb="3">
      <t>ヨウシキ</t>
    </rPh>
    <rPh sb="8" eb="10">
      <t>インサツ</t>
    </rPh>
    <rPh sb="10" eb="12">
      <t>タイオウ</t>
    </rPh>
    <rPh sb="20" eb="22">
      <t>キサイ</t>
    </rPh>
    <rPh sb="23" eb="25">
      <t>ヒツヨウ</t>
    </rPh>
    <rPh sb="26" eb="28">
      <t>カショ</t>
    </rPh>
    <rPh sb="29" eb="31">
      <t>イカ</t>
    </rPh>
    <rPh sb="40" eb="42">
      <t>カタガワ</t>
    </rPh>
    <rPh sb="42" eb="44">
      <t>ツウコウ</t>
    </rPh>
    <rPh sb="44" eb="45">
      <t>ト</t>
    </rPh>
    <rPh sb="46" eb="48">
      <t>キカン</t>
    </rPh>
    <rPh sb="50" eb="55">
      <t>ゼンメンツウコウド</t>
    </rPh>
    <rPh sb="56" eb="58">
      <t>キカン</t>
    </rPh>
    <rPh sb="60" eb="62">
      <t>ガイトウ</t>
    </rPh>
    <rPh sb="65" eb="67">
      <t>バアイ</t>
    </rPh>
    <rPh sb="68" eb="70">
      <t>フヨウ</t>
    </rPh>
    <phoneticPr fontId="1"/>
  </si>
  <si>
    <t>建設業退職金共済証紙（購入遅延・無購入）申出書</t>
    <rPh sb="0" eb="3">
      <t>ケンセツギョウ</t>
    </rPh>
    <rPh sb="3" eb="5">
      <t>タイショク</t>
    </rPh>
    <rPh sb="5" eb="6">
      <t>キン</t>
    </rPh>
    <rPh sb="6" eb="8">
      <t>キョウサイ</t>
    </rPh>
    <rPh sb="8" eb="10">
      <t>ショウシ</t>
    </rPh>
    <rPh sb="11" eb="13">
      <t>コウニュウ</t>
    </rPh>
    <rPh sb="13" eb="15">
      <t>チエン</t>
    </rPh>
    <rPh sb="16" eb="17">
      <t>ム</t>
    </rPh>
    <rPh sb="17" eb="19">
      <t>コウニュウ</t>
    </rPh>
    <rPh sb="20" eb="23">
      <t>モウシデショ</t>
    </rPh>
    <phoneticPr fontId="1"/>
  </si>
  <si>
    <t>　次の工事については、共済証紙の購入が遅延しますので申し出ます。</t>
    <rPh sb="1" eb="2">
      <t>ツギ</t>
    </rPh>
    <rPh sb="3" eb="5">
      <t>コウジ</t>
    </rPh>
    <rPh sb="11" eb="13">
      <t>キョウサイ</t>
    </rPh>
    <rPh sb="13" eb="15">
      <t>ショウシ</t>
    </rPh>
    <rPh sb="16" eb="18">
      <t>コウニュウ</t>
    </rPh>
    <rPh sb="19" eb="21">
      <t>チエン</t>
    </rPh>
    <rPh sb="26" eb="27">
      <t>モウ</t>
    </rPh>
    <rPh sb="28" eb="29">
      <t>デ</t>
    </rPh>
    <phoneticPr fontId="1"/>
  </si>
  <si>
    <t>　次の工事については、共済証紙を購入しませんので申し出ます。</t>
    <rPh sb="1" eb="2">
      <t>ツギ</t>
    </rPh>
    <rPh sb="3" eb="5">
      <t>コウジ</t>
    </rPh>
    <rPh sb="11" eb="13">
      <t>キョウサイ</t>
    </rPh>
    <rPh sb="13" eb="15">
      <t>ショウシ</t>
    </rPh>
    <rPh sb="16" eb="18">
      <t>コウニュウ</t>
    </rPh>
    <rPh sb="24" eb="25">
      <t>モウ</t>
    </rPh>
    <rPh sb="26" eb="27">
      <t>デ</t>
    </rPh>
    <phoneticPr fontId="1"/>
  </si>
  <si>
    <t>　なお、今後証紙を購入したときは、速やかに「建設業退職金共済掛金収納書」を提出します。</t>
    <rPh sb="4" eb="6">
      <t>コンゴ</t>
    </rPh>
    <rPh sb="6" eb="8">
      <t>ショウシ</t>
    </rPh>
    <rPh sb="9" eb="11">
      <t>コウニュウ</t>
    </rPh>
    <rPh sb="17" eb="18">
      <t>スミ</t>
    </rPh>
    <rPh sb="22" eb="25">
      <t>ケンセツギョウ</t>
    </rPh>
    <rPh sb="25" eb="27">
      <t>タイショク</t>
    </rPh>
    <rPh sb="27" eb="28">
      <t>キン</t>
    </rPh>
    <rPh sb="28" eb="30">
      <t>キョウサイ</t>
    </rPh>
    <rPh sb="30" eb="32">
      <t>カケキン</t>
    </rPh>
    <rPh sb="32" eb="34">
      <t>シュウノウ</t>
    </rPh>
    <rPh sb="34" eb="35">
      <t>ショ</t>
    </rPh>
    <rPh sb="37" eb="39">
      <t>テイシュツ</t>
    </rPh>
    <phoneticPr fontId="1"/>
  </si>
  <si>
    <t>購入予定時期</t>
    <rPh sb="0" eb="2">
      <t>コウニュウ</t>
    </rPh>
    <rPh sb="2" eb="4">
      <t>ヨテイ</t>
    </rPh>
    <rPh sb="4" eb="6">
      <t>ジキ</t>
    </rPh>
    <phoneticPr fontId="1"/>
  </si>
  <si>
    <t>＜共済証紙の購入が遅延する理由、又は共済証書を購入しない理由＞</t>
    <rPh sb="1" eb="3">
      <t>キョウサイ</t>
    </rPh>
    <rPh sb="3" eb="5">
      <t>ショウシ</t>
    </rPh>
    <rPh sb="6" eb="8">
      <t>コウニュウ</t>
    </rPh>
    <rPh sb="9" eb="11">
      <t>チエン</t>
    </rPh>
    <rPh sb="13" eb="15">
      <t>リユウ</t>
    </rPh>
    <rPh sb="16" eb="17">
      <t>マタ</t>
    </rPh>
    <rPh sb="18" eb="20">
      <t>キョウサイ</t>
    </rPh>
    <rPh sb="20" eb="22">
      <t>ショウショ</t>
    </rPh>
    <rPh sb="23" eb="25">
      <t>コウニュウ</t>
    </rPh>
    <rPh sb="28" eb="30">
      <t>リユウ</t>
    </rPh>
    <phoneticPr fontId="1"/>
  </si>
  <si>
    <t>　 ともに、以下に今回受注した工事に必要な掛け金収納額の算定根拠を記入して下さい。</t>
    <rPh sb="6" eb="8">
      <t>イカ</t>
    </rPh>
    <rPh sb="9" eb="11">
      <t>コンカイ</t>
    </rPh>
    <rPh sb="11" eb="13">
      <t>ジュチュウ</t>
    </rPh>
    <rPh sb="15" eb="17">
      <t>コウジ</t>
    </rPh>
    <rPh sb="18" eb="20">
      <t>ヒツヨウ</t>
    </rPh>
    <rPh sb="21" eb="22">
      <t>カ</t>
    </rPh>
    <rPh sb="23" eb="24">
      <t>キン</t>
    </rPh>
    <rPh sb="24" eb="26">
      <t>シュウノウ</t>
    </rPh>
    <rPh sb="26" eb="27">
      <t>ガク</t>
    </rPh>
    <rPh sb="28" eb="30">
      <t>サンテイ</t>
    </rPh>
    <rPh sb="30" eb="32">
      <t>コンキョ</t>
    </rPh>
    <rPh sb="33" eb="35">
      <t>キニュウ</t>
    </rPh>
    <rPh sb="37" eb="38">
      <t>クダ</t>
    </rPh>
    <phoneticPr fontId="1"/>
  </si>
  <si>
    <t>※ 共済証紙を購入しない理由が、建設業退職金共済制度以外の退職金制度に加入している場合</t>
    <rPh sb="2" eb="4">
      <t>キョウサイ</t>
    </rPh>
    <rPh sb="4" eb="6">
      <t>ショウシ</t>
    </rPh>
    <rPh sb="7" eb="9">
      <t>コウニュウ</t>
    </rPh>
    <rPh sb="12" eb="14">
      <t>リユウ</t>
    </rPh>
    <rPh sb="16" eb="19">
      <t>ケンセツギョウ</t>
    </rPh>
    <rPh sb="19" eb="21">
      <t>タイショク</t>
    </rPh>
    <rPh sb="21" eb="22">
      <t>キン</t>
    </rPh>
    <rPh sb="22" eb="24">
      <t>キョウサイ</t>
    </rPh>
    <rPh sb="24" eb="26">
      <t>セイド</t>
    </rPh>
    <rPh sb="26" eb="28">
      <t>イガイ</t>
    </rPh>
    <rPh sb="29" eb="32">
      <t>タイショクキン</t>
    </rPh>
    <rPh sb="32" eb="34">
      <t>セイド</t>
    </rPh>
    <rPh sb="35" eb="37">
      <t>カニュウ</t>
    </rPh>
    <rPh sb="41" eb="43">
      <t>バアイ</t>
    </rPh>
    <phoneticPr fontId="1"/>
  </si>
  <si>
    <t>　　対象工事における労働者数</t>
    <rPh sb="2" eb="4">
      <t>タイショウ</t>
    </rPh>
    <rPh sb="4" eb="6">
      <t>コウジ</t>
    </rPh>
    <rPh sb="10" eb="13">
      <t>ロウドウシャ</t>
    </rPh>
    <rPh sb="13" eb="14">
      <t>スウ</t>
    </rPh>
    <phoneticPr fontId="1"/>
  </si>
  <si>
    <t xml:space="preserve"> 掛金収納金額算定根拠</t>
    <rPh sb="1" eb="3">
      <t>カケキン</t>
    </rPh>
    <rPh sb="3" eb="5">
      <t>シュウノウ</t>
    </rPh>
    <rPh sb="5" eb="7">
      <t>キンガク</t>
    </rPh>
    <rPh sb="7" eb="9">
      <t>サンテイ</t>
    </rPh>
    <rPh sb="9" eb="11">
      <t>コンキョ</t>
    </rPh>
    <phoneticPr fontId="1"/>
  </si>
  <si>
    <t xml:space="preserve"> 以下より、該当するものに☑と金額等を入力する。</t>
    <rPh sb="1" eb="3">
      <t>イカ</t>
    </rPh>
    <rPh sb="6" eb="8">
      <t>ガイトウ</t>
    </rPh>
    <rPh sb="15" eb="17">
      <t>キンガク</t>
    </rPh>
    <rPh sb="17" eb="18">
      <t>ナド</t>
    </rPh>
    <rPh sb="19" eb="21">
      <t>ニュウリョク</t>
    </rPh>
    <phoneticPr fontId="1"/>
  </si>
  <si>
    <t>未定</t>
    <rPh sb="0" eb="2">
      <t>ミテイ</t>
    </rPh>
    <phoneticPr fontId="1"/>
  </si>
  <si>
    <t>今回請求額</t>
    <rPh sb="0" eb="2">
      <t>コンカイ</t>
    </rPh>
    <rPh sb="2" eb="4">
      <t>セイキュウ</t>
    </rPh>
    <rPh sb="4" eb="5">
      <t>ガク</t>
    </rPh>
    <phoneticPr fontId="1"/>
  </si>
  <si>
    <t>受領済額</t>
    <rPh sb="0" eb="2">
      <t>ジュリョウ</t>
    </rPh>
    <rPh sb="2" eb="3">
      <t>ズ</t>
    </rPh>
    <rPh sb="3" eb="4">
      <t>ガク</t>
    </rPh>
    <phoneticPr fontId="1"/>
  </si>
  <si>
    <t>共　　済　　証　　紙　　受　　払　　簿</t>
    <rPh sb="0" eb="1">
      <t>トモ</t>
    </rPh>
    <rPh sb="3" eb="4">
      <t>スミ</t>
    </rPh>
    <rPh sb="6" eb="7">
      <t>アカシ</t>
    </rPh>
    <rPh sb="9" eb="10">
      <t>カミ</t>
    </rPh>
    <rPh sb="12" eb="13">
      <t>ウケ</t>
    </rPh>
    <rPh sb="15" eb="16">
      <t>バライ</t>
    </rPh>
    <rPh sb="18" eb="19">
      <t>ボ</t>
    </rPh>
    <phoneticPr fontId="32"/>
  </si>
  <si>
    <t>共済契約者名</t>
    <rPh sb="0" eb="2">
      <t>キョウサイ</t>
    </rPh>
    <rPh sb="2" eb="5">
      <t>ケイヤクシャ</t>
    </rPh>
    <rPh sb="5" eb="6">
      <t>ナ</t>
    </rPh>
    <phoneticPr fontId="32"/>
  </si>
  <si>
    <t>⑨決算日</t>
    <rPh sb="1" eb="4">
      <t>ケッサンビ</t>
    </rPh>
    <phoneticPr fontId="32"/>
  </si>
  <si>
    <t>◎</t>
    <phoneticPr fontId="32"/>
  </si>
  <si>
    <t>この受払簿は、受入・払出の都度、掛金収納書などをみて日付</t>
    <rPh sb="2" eb="4">
      <t>ウケハライ</t>
    </rPh>
    <rPh sb="4" eb="5">
      <t>ボ</t>
    </rPh>
    <rPh sb="7" eb="9">
      <t>ウケイレ</t>
    </rPh>
    <rPh sb="10" eb="12">
      <t>ハライダシ</t>
    </rPh>
    <rPh sb="13" eb="15">
      <t>ツド</t>
    </rPh>
    <rPh sb="16" eb="18">
      <t>カケキン</t>
    </rPh>
    <rPh sb="18" eb="20">
      <t>シュウノウ</t>
    </rPh>
    <rPh sb="20" eb="21">
      <t>ショ</t>
    </rPh>
    <rPh sb="26" eb="28">
      <t>ヒヅケ</t>
    </rPh>
    <phoneticPr fontId="32"/>
  </si>
  <si>
    <t>決算　　期間</t>
    <rPh sb="0" eb="2">
      <t>ケッサン</t>
    </rPh>
    <rPh sb="4" eb="6">
      <t>キカン</t>
    </rPh>
    <phoneticPr fontId="32"/>
  </si>
  <si>
    <t>～</t>
    <phoneticPr fontId="32"/>
  </si>
  <si>
    <t>共済手帳に２５０日（掛金助成手帳は２００日）分の証紙を貼り、</t>
    <rPh sb="0" eb="2">
      <t>キョウサイ</t>
    </rPh>
    <rPh sb="2" eb="4">
      <t>テチョウ</t>
    </rPh>
    <rPh sb="8" eb="9">
      <t>ヒ</t>
    </rPh>
    <rPh sb="10" eb="12">
      <t>カケキン</t>
    </rPh>
    <rPh sb="12" eb="14">
      <t>ジョセイ</t>
    </rPh>
    <rPh sb="14" eb="16">
      <t>テチョウ</t>
    </rPh>
    <rPh sb="20" eb="21">
      <t>ヒ</t>
    </rPh>
    <rPh sb="22" eb="23">
      <t>ブン</t>
    </rPh>
    <rPh sb="24" eb="26">
      <t>ショウシ</t>
    </rPh>
    <rPh sb="27" eb="28">
      <t>ハ</t>
    </rPh>
    <phoneticPr fontId="32"/>
  </si>
  <si>
    <t>②共済契約者番号</t>
    <rPh sb="1" eb="3">
      <t>キョウサイ</t>
    </rPh>
    <rPh sb="3" eb="6">
      <t>ケイヤクシャ</t>
    </rPh>
    <rPh sb="6" eb="8">
      <t>バンゴウ</t>
    </rPh>
    <phoneticPr fontId="32"/>
  </si>
  <si>
    <t>－</t>
    <phoneticPr fontId="32"/>
  </si>
  <si>
    <t>手帳の更新をすませた時にはこの受払簿にも記帳してください。</t>
    <rPh sb="0" eb="2">
      <t>テチョウ</t>
    </rPh>
    <rPh sb="3" eb="5">
      <t>コウシン</t>
    </rPh>
    <rPh sb="10" eb="11">
      <t>トキ</t>
    </rPh>
    <rPh sb="15" eb="18">
      <t>ウケハライボ</t>
    </rPh>
    <rPh sb="20" eb="22">
      <t>キチョウ</t>
    </rPh>
    <phoneticPr fontId="32"/>
  </si>
  <si>
    <t>受入・払出</t>
    <rPh sb="0" eb="2">
      <t>ウケイレ</t>
    </rPh>
    <rPh sb="3" eb="5">
      <t>ハライダシ</t>
    </rPh>
    <phoneticPr fontId="32"/>
  </si>
  <si>
    <t>受　　　　　入</t>
    <rPh sb="0" eb="1">
      <t>ウケ</t>
    </rPh>
    <rPh sb="6" eb="7">
      <t>イリ</t>
    </rPh>
    <phoneticPr fontId="32"/>
  </si>
  <si>
    <t>払　　　　　出</t>
    <rPh sb="0" eb="1">
      <t>バライ</t>
    </rPh>
    <rPh sb="6" eb="7">
      <t>デ</t>
    </rPh>
    <phoneticPr fontId="32"/>
  </si>
  <si>
    <t>残　　高</t>
    <rPh sb="0" eb="1">
      <t>ザン</t>
    </rPh>
    <rPh sb="3" eb="4">
      <t>コウ</t>
    </rPh>
    <phoneticPr fontId="32"/>
  </si>
  <si>
    <t>払出欄の貼付の内訳</t>
    <rPh sb="0" eb="2">
      <t>ハライダシ</t>
    </rPh>
    <rPh sb="2" eb="3">
      <t>ラン</t>
    </rPh>
    <rPh sb="4" eb="6">
      <t>チョウフ</t>
    </rPh>
    <rPh sb="7" eb="9">
      <t>ウチワケ</t>
    </rPh>
    <phoneticPr fontId="32"/>
  </si>
  <si>
    <t>更新年月日</t>
    <rPh sb="0" eb="2">
      <t>コウシン</t>
    </rPh>
    <rPh sb="2" eb="5">
      <t>ネンガッピ</t>
    </rPh>
    <phoneticPr fontId="32"/>
  </si>
  <si>
    <t>備　　考</t>
    <rPh sb="0" eb="1">
      <t>ソナエ</t>
    </rPh>
    <rPh sb="3" eb="4">
      <t>コウ</t>
    </rPh>
    <phoneticPr fontId="32"/>
  </si>
  <si>
    <t>年　月　日</t>
    <rPh sb="0" eb="1">
      <t>ネン</t>
    </rPh>
    <rPh sb="2" eb="3">
      <t>ツキ</t>
    </rPh>
    <rPh sb="4" eb="5">
      <t>ヒ</t>
    </rPh>
    <phoneticPr fontId="32"/>
  </si>
  <si>
    <t>購　　入</t>
    <rPh sb="0" eb="1">
      <t>コウ</t>
    </rPh>
    <rPh sb="3" eb="4">
      <t>イリ</t>
    </rPh>
    <phoneticPr fontId="32"/>
  </si>
  <si>
    <t>元請から受入</t>
    <rPh sb="0" eb="2">
      <t>モトウケ</t>
    </rPh>
    <rPh sb="4" eb="6">
      <t>ウケイレ</t>
    </rPh>
    <phoneticPr fontId="32"/>
  </si>
  <si>
    <t>計　（Ａ）</t>
    <rPh sb="0" eb="1">
      <t>ケイ</t>
    </rPh>
    <phoneticPr fontId="32"/>
  </si>
  <si>
    <t>貼　　付</t>
    <rPh sb="0" eb="1">
      <t>ハ</t>
    </rPh>
    <rPh sb="3" eb="4">
      <t>ヅケ</t>
    </rPh>
    <phoneticPr fontId="32"/>
  </si>
  <si>
    <t>下請へ交付</t>
    <rPh sb="0" eb="2">
      <t>シタウケ</t>
    </rPh>
    <rPh sb="3" eb="5">
      <t>コウフ</t>
    </rPh>
    <phoneticPr fontId="32"/>
  </si>
  <si>
    <t>計　（Ｂ）</t>
    <rPh sb="0" eb="1">
      <t>ケイ</t>
    </rPh>
    <phoneticPr fontId="32"/>
  </si>
  <si>
    <t>（Ａ）－（Ｂ）</t>
    <phoneticPr fontId="32"/>
  </si>
  <si>
    <t>貼付人員</t>
    <rPh sb="0" eb="2">
      <t>チョウフ</t>
    </rPh>
    <rPh sb="2" eb="4">
      <t>ジンイン</t>
    </rPh>
    <phoneticPr fontId="32"/>
  </si>
  <si>
    <t>就　労　月</t>
    <rPh sb="0" eb="1">
      <t>シュウ</t>
    </rPh>
    <rPh sb="2" eb="3">
      <t>ロウ</t>
    </rPh>
    <rPh sb="4" eb="5">
      <t>ツキ</t>
    </rPh>
    <phoneticPr fontId="32"/>
  </si>
  <si>
    <t>手帳更新数</t>
    <rPh sb="0" eb="2">
      <t>テチョウ</t>
    </rPh>
    <rPh sb="2" eb="4">
      <t>コウシン</t>
    </rPh>
    <rPh sb="4" eb="5">
      <t>スウ</t>
    </rPh>
    <phoneticPr fontId="32"/>
  </si>
  <si>
    <t>前期（前頁）繰越</t>
    <rPh sb="0" eb="2">
      <t>ゼンキ</t>
    </rPh>
    <rPh sb="3" eb="4">
      <t>ゼン</t>
    </rPh>
    <rPh sb="4" eb="5">
      <t>ペイジ</t>
    </rPh>
    <rPh sb="6" eb="8">
      <t>クリコシ</t>
    </rPh>
    <phoneticPr fontId="32"/>
  </si>
  <si>
    <t>日分</t>
    <rPh sb="0" eb="1">
      <t>ヒ</t>
    </rPh>
    <rPh sb="1" eb="2">
      <t>ブン</t>
    </rPh>
    <phoneticPr fontId="32"/>
  </si>
  <si>
    <t>元請名</t>
    <rPh sb="0" eb="2">
      <t>モトウケ</t>
    </rPh>
    <rPh sb="2" eb="3">
      <t>ナ</t>
    </rPh>
    <phoneticPr fontId="32"/>
  </si>
  <si>
    <t>下請名</t>
    <rPh sb="0" eb="2">
      <t>シタウケ</t>
    </rPh>
    <rPh sb="2" eb="3">
      <t>ナ</t>
    </rPh>
    <phoneticPr fontId="32"/>
  </si>
  <si>
    <t>人</t>
    <rPh sb="0" eb="1">
      <t>ヒト</t>
    </rPh>
    <phoneticPr fontId="32"/>
  </si>
  <si>
    <t>（</t>
    <phoneticPr fontId="32"/>
  </si>
  <si>
    <t>）</t>
    <phoneticPr fontId="32"/>
  </si>
  <si>
    <t>冊</t>
    <rPh sb="0" eb="1">
      <t>サツ</t>
    </rPh>
    <phoneticPr fontId="32"/>
  </si>
  <si>
    <t>決算期間内　　　　　　の　合　計</t>
    <rPh sb="0" eb="2">
      <t>ケッサン</t>
    </rPh>
    <rPh sb="2" eb="4">
      <t>キカン</t>
    </rPh>
    <rPh sb="4" eb="5">
      <t>ナイ</t>
    </rPh>
    <rPh sb="13" eb="14">
      <t>ゴウ</t>
    </rPh>
    <rPh sb="15" eb="16">
      <t>ケイ</t>
    </rPh>
    <phoneticPr fontId="32"/>
  </si>
  <si>
    <t>次頁へ　　　　（次年度へ）　　　転　　記</t>
    <rPh sb="0" eb="1">
      <t>ジ</t>
    </rPh>
    <rPh sb="1" eb="2">
      <t>ペイジ</t>
    </rPh>
    <rPh sb="8" eb="11">
      <t>ジネンド</t>
    </rPh>
    <rPh sb="16" eb="17">
      <t>テン</t>
    </rPh>
    <rPh sb="19" eb="20">
      <t>キ</t>
    </rPh>
    <phoneticPr fontId="32"/>
  </si>
  <si>
    <t>③決算日の　　　被共済者数</t>
    <rPh sb="1" eb="4">
      <t>ケッサンビ</t>
    </rPh>
    <rPh sb="8" eb="9">
      <t>ヒ</t>
    </rPh>
    <rPh sb="9" eb="11">
      <t>キョウサイ</t>
    </rPh>
    <rPh sb="11" eb="12">
      <t>シャ</t>
    </rPh>
    <rPh sb="12" eb="13">
      <t>スウ</t>
    </rPh>
    <phoneticPr fontId="32"/>
  </si>
  <si>
    <t>建　退　共</t>
    <rPh sb="0" eb="1">
      <t>ケン</t>
    </rPh>
    <rPh sb="2" eb="3">
      <t>タイ</t>
    </rPh>
    <rPh sb="4" eb="5">
      <t>トモ</t>
    </rPh>
    <phoneticPr fontId="32"/>
  </si>
  <si>
    <t>④決算期間内　　　　　　　　の手帳更新数</t>
    <rPh sb="1" eb="3">
      <t>ケッサン</t>
    </rPh>
    <rPh sb="3" eb="5">
      <t>キカン</t>
    </rPh>
    <rPh sb="5" eb="6">
      <t>ナイ</t>
    </rPh>
    <rPh sb="15" eb="17">
      <t>テチョウ</t>
    </rPh>
    <rPh sb="17" eb="19">
      <t>コウシン</t>
    </rPh>
    <rPh sb="19" eb="20">
      <t>スウ</t>
    </rPh>
    <phoneticPr fontId="32"/>
  </si>
  <si>
    <t>確　認　印</t>
    <rPh sb="0" eb="1">
      <t>アキラ</t>
    </rPh>
    <rPh sb="2" eb="3">
      <t>シノブ</t>
    </rPh>
    <rPh sb="4" eb="5">
      <t>イン</t>
    </rPh>
    <phoneticPr fontId="32"/>
  </si>
  <si>
    <t>⑤</t>
    <phoneticPr fontId="32"/>
  </si>
  <si>
    <t>円</t>
    <rPh sb="0" eb="1">
      <t>エン</t>
    </rPh>
    <phoneticPr fontId="32"/>
  </si>
  <si>
    <t>⑥</t>
    <phoneticPr fontId="32"/>
  </si>
  <si>
    <t>⑦</t>
    <phoneticPr fontId="32"/>
  </si>
  <si>
    <t>（注）</t>
    <rPh sb="1" eb="2">
      <t>チュウ</t>
    </rPh>
    <phoneticPr fontId="32"/>
  </si>
  <si>
    <t>※ 共済証紙を購入しない理由が、共済証紙の手持ちがある場合は別記様式１－１を添付すると</t>
    <rPh sb="2" eb="4">
      <t>キョウサイ</t>
    </rPh>
    <rPh sb="4" eb="6">
      <t>ショウシ</t>
    </rPh>
    <rPh sb="7" eb="9">
      <t>コウニュウ</t>
    </rPh>
    <rPh sb="12" eb="14">
      <t>リユウ</t>
    </rPh>
    <rPh sb="16" eb="18">
      <t>キョウサイ</t>
    </rPh>
    <rPh sb="18" eb="20">
      <t>ショウシ</t>
    </rPh>
    <rPh sb="21" eb="23">
      <t>テモ</t>
    </rPh>
    <rPh sb="27" eb="29">
      <t>バアイ</t>
    </rPh>
    <rPh sb="30" eb="32">
      <t>ベッキ</t>
    </rPh>
    <rPh sb="32" eb="34">
      <t>ヨウシキ</t>
    </rPh>
    <rPh sb="38" eb="40">
      <t>テンプ</t>
    </rPh>
    <phoneticPr fontId="1"/>
  </si>
  <si>
    <t>　 は別記様式１－２を添付して下さい。</t>
    <rPh sb="3" eb="5">
      <t>ベッキ</t>
    </rPh>
    <rPh sb="5" eb="7">
      <t>ヨウシキ</t>
    </rPh>
    <rPh sb="11" eb="13">
      <t>テンプ</t>
    </rPh>
    <rPh sb="15" eb="16">
      <t>クダ</t>
    </rPh>
    <phoneticPr fontId="1"/>
  </si>
  <si>
    <t>の箇所に必要事項入力。必ず、受入・払出年月日を入力。</t>
    <rPh sb="1" eb="3">
      <t>カショ</t>
    </rPh>
    <rPh sb="4" eb="6">
      <t>ヒツヨウ</t>
    </rPh>
    <rPh sb="6" eb="8">
      <t>ジコウ</t>
    </rPh>
    <rPh sb="8" eb="10">
      <t>ニュウリョク</t>
    </rPh>
    <phoneticPr fontId="32"/>
  </si>
  <si>
    <r>
      <t>を所定欄に記入し、</t>
    </r>
    <r>
      <rPr>
        <u/>
        <sz val="11"/>
        <rFont val="ＭＳ Ｐ明朝"/>
        <family val="1"/>
        <charset val="128"/>
      </rPr>
      <t>決算毎に合計を出して整理してください。</t>
    </r>
    <rPh sb="1" eb="3">
      <t>ショテイ</t>
    </rPh>
    <rPh sb="3" eb="4">
      <t>ラン</t>
    </rPh>
    <rPh sb="5" eb="7">
      <t>キニュウ</t>
    </rPh>
    <rPh sb="9" eb="11">
      <t>ケッサン</t>
    </rPh>
    <rPh sb="11" eb="12">
      <t>ゴト</t>
    </rPh>
    <rPh sb="13" eb="15">
      <t>ゴウケイ</t>
    </rPh>
    <rPh sb="16" eb="17">
      <t>ダ</t>
    </rPh>
    <rPh sb="19" eb="21">
      <t>セイリ</t>
    </rPh>
    <phoneticPr fontId="32"/>
  </si>
  <si>
    <t>年　月　日</t>
    <rPh sb="0" eb="1">
      <t>ネン</t>
    </rPh>
    <rPh sb="2" eb="3">
      <t>ガツ</t>
    </rPh>
    <rPh sb="4" eb="5">
      <t>ニチ</t>
    </rPh>
    <phoneticPr fontId="32"/>
  </si>
  <si>
    <t>①共済契約成立年月日</t>
    <rPh sb="1" eb="3">
      <t>キョウサイ</t>
    </rPh>
    <rPh sb="3" eb="5">
      <t>ケイヤク</t>
    </rPh>
    <rPh sb="5" eb="7">
      <t>セイリツ</t>
    </rPh>
    <rPh sb="7" eb="10">
      <t>ネンガッピ</t>
    </rPh>
    <phoneticPr fontId="32"/>
  </si>
  <si>
    <t>年　月分</t>
    <rPh sb="0" eb="1">
      <t>ネン</t>
    </rPh>
    <rPh sb="2" eb="3">
      <t>ガツ</t>
    </rPh>
    <rPh sb="3" eb="4">
      <t>ブン</t>
    </rPh>
    <phoneticPr fontId="1"/>
  </si>
  <si>
    <t>建設業退職金共済制度以外の退職金制度加入申出書</t>
  </si>
  <si>
    <t>１．当社の退職金制度</t>
  </si>
  <si>
    <t>退職金制度の名称</t>
  </si>
  <si>
    <t>　　</t>
  </si>
  <si>
    <t>２．下請業者の退職金制度</t>
  </si>
  <si>
    <t>　　※退職金制度の名称欄に記入できるものは次に該当するもの。</t>
  </si>
  <si>
    <t>　　　(1)自社退職金制度（労働協約若しくは就業規則等に定めがある）</t>
  </si>
  <si>
    <t>　　　(2)中小企業退職金共済法に規定する中小企業退職金共済契約</t>
  </si>
  <si>
    <t>　　　(3)所得税法に規定する特定退職金共済団体との退職金共済契約</t>
  </si>
  <si>
    <t>　　　(4)厚生年金基金</t>
  </si>
  <si>
    <t>　　　(5)法人税法に規定する適格退職年金</t>
  </si>
  <si>
    <t>　　　(6)確定給付企業年金法に規定する確定給付企業年金</t>
  </si>
  <si>
    <t>　　　(7)確定拠出年金法に規定する企業型年金</t>
  </si>
  <si>
    <t>※確認資料は求めないが、必要に応じて「建設業退職金共済制度及び法定外労働</t>
    <phoneticPr fontId="41"/>
  </si>
  <si>
    <t>　災害補償制度の取扱要領」第7項により、資料の提出を求める場合がある。</t>
    <phoneticPr fontId="41"/>
  </si>
  <si>
    <r>
      <t xml:space="preserve">工 事 名 ： </t>
    </r>
    <r>
      <rPr>
        <u/>
        <sz val="11"/>
        <color theme="1"/>
        <rFont val="ＭＳ Ｐ明朝"/>
        <family val="1"/>
        <charset val="128"/>
      </rPr>
      <t>　　　　　　　　　　　　　　　　　　　</t>
    </r>
    <phoneticPr fontId="1"/>
  </si>
  <si>
    <t>　当社及び本工事にかかわる下請業者は、下記の退職金制度を有しており、退職金制度に未加入の従業</t>
    <phoneticPr fontId="1"/>
  </si>
  <si>
    <t>者がいないことを申出ます。</t>
    <phoneticPr fontId="1"/>
  </si>
  <si>
    <t>業　者　名</t>
    <phoneticPr fontId="1"/>
  </si>
  <si>
    <t>※本様式以外の書類が必要となった場合、</t>
    <rPh sb="1" eb="2">
      <t>ホン</t>
    </rPh>
    <rPh sb="2" eb="4">
      <t>ヨウシキ</t>
    </rPh>
    <rPh sb="4" eb="6">
      <t>イガイ</t>
    </rPh>
    <rPh sb="7" eb="9">
      <t>ショルイ</t>
    </rPh>
    <rPh sb="10" eb="12">
      <t>ヒツヨウ</t>
    </rPh>
    <rPh sb="16" eb="18">
      <t>バアイ</t>
    </rPh>
    <phoneticPr fontId="1"/>
  </si>
  <si>
    <t>　熊本県の様式を使用いただいて構いません。</t>
    <rPh sb="1" eb="4">
      <t>クマモトケン</t>
    </rPh>
    <rPh sb="5" eb="7">
      <t>ヨウシキ</t>
    </rPh>
    <rPh sb="8" eb="10">
      <t>シヨウ</t>
    </rPh>
    <rPh sb="15" eb="16">
      <t>カマ</t>
    </rPh>
    <phoneticPr fontId="1"/>
  </si>
  <si>
    <t>年　　月　　日</t>
    <rPh sb="0" eb="1">
      <t>ネン</t>
    </rPh>
    <rPh sb="3" eb="4">
      <t>ガツ</t>
    </rPh>
    <rPh sb="6" eb="7">
      <t>ニチ</t>
    </rPh>
    <phoneticPr fontId="1"/>
  </si>
  <si>
    <t>　　対象工事における建退共制
　　度加入労働者数</t>
    <rPh sb="2" eb="4">
      <t>タイショウ</t>
    </rPh>
    <rPh sb="4" eb="6">
      <t>コウジ</t>
    </rPh>
    <rPh sb="10" eb="13">
      <t>ケンタイキョウ</t>
    </rPh>
    <rPh sb="13" eb="14">
      <t>セイ</t>
    </rPh>
    <rPh sb="17" eb="18">
      <t>タビ</t>
    </rPh>
    <rPh sb="18" eb="20">
      <t>カニュウ</t>
    </rPh>
    <rPh sb="20" eb="23">
      <t>ロウドウシャ</t>
    </rPh>
    <rPh sb="23" eb="24">
      <t>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</si>
</sst>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411]ggge&quot;年&quot;m&quot;月&quot;d&quot;日&quot;;@"/>
    <numFmt numFmtId="177" formatCode="&quot;（ &quot;@&quot; ）&quot;"/>
    <numFmt numFmtId="178" formatCode="#,##0&quot;円&quot;"/>
    <numFmt numFmtId="179" formatCode="[DBNum3]ggge&quot;年&quot;m&quot;月&quot;d&quot;日&quot;"/>
    <numFmt numFmtId="180" formatCode="[DBNum3][$-411]#,##0&quot;円&quot;"/>
    <numFmt numFmtId="181" formatCode="[DBNum3][$-411]#,##0"/>
    <numFmt numFmtId="182" formatCode="[DBNum3][$-411]0"/>
    <numFmt numFmtId="183" formatCode="[DBNum3]&quot;自&quot;\:ggge&quot;年&quot;m&quot;月&quot;d&quot;日&quot;"/>
    <numFmt numFmtId="184" formatCode="[DBNum3]&quot;至&quot;\:ggge&quot;年&quot;m&quot;月&quot;d&quot;日&quot;"/>
    <numFmt numFmtId="185" formatCode="[DBNum3][$-411]ggge&quot;年&quot;m&quot;月&quot;d&quot;日をもって完成したので通知します。&quot;"/>
    <numFmt numFmtId="186" formatCode="[DBNum3]&quot;　下記工事は、&quot;ggge&quot;年&quot;m&quot;月&quot;d&quot;日をもって完成したので通知します。&quot;"/>
    <numFmt numFmtId="187" formatCode="[DBNum3]ggge&quot;年&quot;m&quot;月分&quot;"/>
  </numFmts>
  <fonts count="46">
    <font>
      <sz val="11"/>
      <color theme="1"/>
      <name val="游ゴシック"/>
      <family val="2"/>
      <charset val="128"/>
      <scheme val="minor"/>
    </font>
    <font>
      <sz val="6"/>
      <name val="游ゴシック"/>
      <family val="2"/>
      <charset val="128"/>
      <scheme val="minor"/>
    </font>
    <font>
      <sz val="11"/>
      <color theme="1"/>
      <name val="ＭＳ 明朝"/>
      <family val="1"/>
      <charset val="128"/>
    </font>
    <font>
      <b/>
      <sz val="22"/>
      <color theme="1"/>
      <name val="ＭＳ 明朝"/>
      <family val="1"/>
      <charset val="128"/>
    </font>
    <font>
      <b/>
      <sz val="24"/>
      <color theme="1"/>
      <name val="ＭＳ 明朝"/>
      <family val="1"/>
      <charset val="128"/>
    </font>
    <font>
      <b/>
      <sz val="11"/>
      <color theme="1"/>
      <name val="ＭＳ 明朝"/>
      <family val="1"/>
      <charset val="128"/>
    </font>
    <font>
      <b/>
      <sz val="16"/>
      <color theme="1"/>
      <name val="ＭＳ 明朝"/>
      <family val="1"/>
      <charset val="128"/>
    </font>
    <font>
      <b/>
      <sz val="20"/>
      <color theme="1"/>
      <name val="ＭＳ 明朝"/>
      <family val="1"/>
      <charset val="128"/>
    </font>
    <font>
      <b/>
      <sz val="18"/>
      <color theme="1"/>
      <name val="ＭＳ 明朝"/>
      <family val="1"/>
      <charset val="128"/>
    </font>
    <font>
      <sz val="12"/>
      <color theme="1"/>
      <name val="ＭＳ 明朝"/>
      <family val="1"/>
      <charset val="128"/>
    </font>
    <font>
      <sz val="14"/>
      <color theme="1"/>
      <name val="ＭＳ 明朝"/>
      <family val="1"/>
      <charset val="128"/>
    </font>
    <font>
      <b/>
      <sz val="9"/>
      <color indexed="81"/>
      <name val="MS P ゴシック"/>
      <family val="3"/>
      <charset val="128"/>
    </font>
    <font>
      <sz val="10"/>
      <color theme="1"/>
      <name val="ＭＳ 明朝"/>
      <family val="1"/>
      <charset val="128"/>
    </font>
    <font>
      <sz val="11"/>
      <color theme="1"/>
      <name val="游ゴシック"/>
      <family val="2"/>
      <charset val="128"/>
      <scheme val="minor"/>
    </font>
    <font>
      <sz val="11"/>
      <color rgb="FFFF0000"/>
      <name val="ＭＳ 明朝"/>
      <family val="1"/>
      <charset val="128"/>
    </font>
    <font>
      <b/>
      <sz val="16"/>
      <color rgb="FFFF0000"/>
      <name val="ＭＳ 明朝"/>
      <family val="1"/>
      <charset val="128"/>
    </font>
    <font>
      <sz val="16"/>
      <color theme="1"/>
      <name val="ＭＳ 明朝"/>
      <family val="1"/>
      <charset val="128"/>
    </font>
    <font>
      <sz val="11"/>
      <color theme="1"/>
      <name val="ＭＳ Ｐ明朝"/>
      <family val="1"/>
      <charset val="128"/>
    </font>
    <font>
      <sz val="9"/>
      <color theme="0" tint="-0.249977111117893"/>
      <name val="ＭＳ 明朝"/>
      <family val="1"/>
      <charset val="128"/>
    </font>
    <font>
      <sz val="9"/>
      <color indexed="81"/>
      <name val="MS P ゴシック"/>
      <family val="3"/>
      <charset val="128"/>
    </font>
    <font>
      <sz val="11"/>
      <color rgb="FFFFFF00"/>
      <name val="ＭＳ 明朝"/>
      <family val="1"/>
      <charset val="128"/>
    </font>
    <font>
      <sz val="9"/>
      <color theme="1"/>
      <name val="ＭＳ 明朝"/>
      <family val="1"/>
      <charset val="128"/>
    </font>
    <font>
      <sz val="14"/>
      <color theme="1"/>
      <name val="ＭＳ Ｐ明朝"/>
      <family val="1"/>
      <charset val="128"/>
    </font>
    <font>
      <sz val="11"/>
      <color rgb="FFFF0000"/>
      <name val="HG丸ｺﾞｼｯｸM-PRO"/>
      <family val="3"/>
      <charset val="128"/>
    </font>
    <font>
      <sz val="14"/>
      <color rgb="FFFF0000"/>
      <name val="HG丸ｺﾞｼｯｸM-PRO"/>
      <family val="3"/>
      <charset val="128"/>
    </font>
    <font>
      <b/>
      <sz val="14"/>
      <color rgb="FFFF0000"/>
      <name val="HG丸ｺﾞｼｯｸM-PRO"/>
      <family val="3"/>
      <charset val="128"/>
    </font>
    <font>
      <sz val="9"/>
      <color rgb="FF000000"/>
      <name val="Meiryo UI"/>
      <family val="3"/>
      <charset val="128"/>
    </font>
    <font>
      <b/>
      <sz val="20"/>
      <color theme="1"/>
      <name val="ＭＳ ゴシック"/>
      <family val="3"/>
      <charset val="128"/>
    </font>
    <font>
      <sz val="12"/>
      <color theme="1"/>
      <name val="ＭＳ Ｐ明朝"/>
      <family val="1"/>
      <charset val="128"/>
    </font>
    <font>
      <sz val="8"/>
      <color rgb="FFFFFF00"/>
      <name val="ＭＳ 明朝"/>
      <family val="1"/>
      <charset val="128"/>
    </font>
    <font>
      <sz val="20"/>
      <color theme="0" tint="-0.249977111117893"/>
      <name val="ＭＳ 明朝"/>
      <family val="1"/>
      <charset val="128"/>
    </font>
    <font>
      <sz val="11"/>
      <color theme="1"/>
      <name val="ＭＳ Ｐゴシック"/>
      <family val="2"/>
      <charset val="128"/>
    </font>
    <font>
      <sz val="6"/>
      <name val="ＭＳ Ｐゴシック"/>
      <family val="3"/>
      <charset val="128"/>
    </font>
    <font>
      <sz val="9"/>
      <color indexed="81"/>
      <name val="ＭＳ Ｐゴシック"/>
      <family val="3"/>
      <charset val="128"/>
    </font>
    <font>
      <b/>
      <sz val="9"/>
      <color indexed="81"/>
      <name val="ＭＳ Ｐゴシック"/>
      <family val="3"/>
      <charset val="128"/>
    </font>
    <font>
      <sz val="10"/>
      <name val="ＭＳ Ｐ明朝"/>
      <family val="1"/>
      <charset val="128"/>
    </font>
    <font>
      <u/>
      <sz val="11"/>
      <name val="ＭＳ Ｐ明朝"/>
      <family val="1"/>
      <charset val="128"/>
    </font>
    <font>
      <b/>
      <sz val="11"/>
      <name val="ＭＳ Ｐ明朝"/>
      <family val="1"/>
      <charset val="128"/>
    </font>
    <font>
      <sz val="8"/>
      <name val="ＭＳ Ｐ明朝"/>
      <family val="1"/>
      <charset val="128"/>
    </font>
    <font>
      <sz val="9"/>
      <name val="ＭＳ Ｐ明朝"/>
      <family val="1"/>
      <charset val="128"/>
    </font>
    <font>
      <b/>
      <sz val="12"/>
      <name val="ＭＳ Ｐ明朝"/>
      <family val="1"/>
      <charset val="128"/>
    </font>
    <font>
      <sz val="6"/>
      <name val="ＭＳ Ｐゴシック"/>
      <family val="2"/>
      <charset val="128"/>
    </font>
    <font>
      <b/>
      <sz val="14"/>
      <color theme="1"/>
      <name val="ＭＳ Ｐ明朝"/>
      <family val="1"/>
      <charset val="128"/>
    </font>
    <font>
      <u/>
      <sz val="11"/>
      <color theme="1"/>
      <name val="ＭＳ Ｐ明朝"/>
      <family val="1"/>
      <charset val="128"/>
    </font>
    <font>
      <sz val="11"/>
      <color rgb="FFFF0000"/>
      <name val="HGS創英角ﾎﾟｯﾌﾟ体"/>
      <family val="3"/>
      <charset val="128"/>
    </font>
    <font>
      <u val="double"/>
      <sz val="16"/>
      <color theme="1"/>
      <name val="ＭＳ 明朝"/>
      <family val="1"/>
      <charset val="128"/>
    </font>
  </fonts>
  <fills count="4">
    <fill>
      <patternFill patternType="none"/>
    </fill>
    <fill>
      <patternFill patternType="gray125"/>
    </fill>
    <fill>
      <patternFill patternType="solid">
        <fgColor theme="5" tint="0.79998168889431442"/>
        <bgColor indexed="64"/>
      </patternFill>
    </fill>
    <fill>
      <patternFill patternType="solid">
        <fgColor theme="0"/>
        <bgColor indexed="64"/>
      </patternFill>
    </fill>
  </fills>
  <borders count="82">
    <border>
      <left/>
      <right/>
      <top/>
      <bottom/>
      <diagonal/>
    </border>
    <border>
      <left/>
      <right/>
      <top style="thin">
        <color auto="1"/>
      </top>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double">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double">
        <color auto="1"/>
      </right>
      <top style="medium">
        <color auto="1"/>
      </top>
      <bottom style="thin">
        <color auto="1"/>
      </bottom>
      <diagonal/>
    </border>
    <border>
      <left style="thin">
        <color auto="1"/>
      </left>
      <right style="medium">
        <color auto="1"/>
      </right>
      <top style="medium">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auto="1"/>
      </left>
      <right style="medium">
        <color auto="1"/>
      </right>
      <top style="thin">
        <color auto="1"/>
      </top>
      <bottom style="thin">
        <color auto="1"/>
      </bottom>
      <diagonal/>
    </border>
    <border>
      <left style="double">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double">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diagonal/>
    </border>
    <border>
      <left style="thin">
        <color auto="1"/>
      </left>
      <right/>
      <top/>
      <bottom/>
      <diagonal/>
    </border>
    <border>
      <left style="thin">
        <color auto="1"/>
      </left>
      <right/>
      <top/>
      <bottom style="medium">
        <color auto="1"/>
      </bottom>
      <diagonal/>
    </border>
    <border>
      <left style="thin">
        <color auto="1"/>
      </left>
      <right/>
      <top style="thin">
        <color auto="1"/>
      </top>
      <bottom/>
      <diagonal/>
    </border>
    <border>
      <left/>
      <right style="medium">
        <color auto="1"/>
      </right>
      <top style="thin">
        <color auto="1"/>
      </top>
      <bottom/>
      <diagonal/>
    </border>
    <border>
      <left style="thin">
        <color auto="1"/>
      </left>
      <right/>
      <top/>
      <bottom style="thin">
        <color auto="1"/>
      </bottom>
      <diagonal/>
    </border>
    <border>
      <left/>
      <right style="medium">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thin">
        <color auto="1"/>
      </bottom>
      <diagonal/>
    </border>
    <border>
      <left style="medium">
        <color auto="1"/>
      </left>
      <right/>
      <top style="thin">
        <color auto="1"/>
      </top>
      <bottom/>
      <diagonal/>
    </border>
    <border>
      <left/>
      <right style="thin">
        <color auto="1"/>
      </right>
      <top style="medium">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rgb="FFFFFF00"/>
      </left>
      <right/>
      <top style="medium">
        <color rgb="FFFFFF00"/>
      </top>
      <bottom style="medium">
        <color rgb="FFFFFF00"/>
      </bottom>
      <diagonal/>
    </border>
    <border>
      <left/>
      <right/>
      <top style="medium">
        <color rgb="FFFFFF00"/>
      </top>
      <bottom style="medium">
        <color rgb="FFFFFF00"/>
      </bottom>
      <diagonal/>
    </border>
    <border>
      <left/>
      <right style="medium">
        <color rgb="FFFFFF00"/>
      </right>
      <top style="medium">
        <color rgb="FFFFFF00"/>
      </top>
      <bottom style="medium">
        <color rgb="FFFFFF00"/>
      </bottom>
      <diagonal/>
    </border>
    <border>
      <left/>
      <right style="medium">
        <color rgb="FFFFFF00"/>
      </right>
      <top/>
      <bottom/>
      <diagonal/>
    </border>
    <border>
      <left/>
      <right/>
      <top/>
      <bottom style="medium">
        <color rgb="FFFFFF00"/>
      </bottom>
      <diagonal/>
    </border>
    <border>
      <left style="double">
        <color rgb="FF0070C0"/>
      </left>
      <right style="thin">
        <color auto="1"/>
      </right>
      <top style="double">
        <color rgb="FF0070C0"/>
      </top>
      <bottom style="thin">
        <color auto="1"/>
      </bottom>
      <diagonal/>
    </border>
    <border>
      <left style="thin">
        <color auto="1"/>
      </left>
      <right/>
      <top style="double">
        <color rgb="FF0070C0"/>
      </top>
      <bottom style="thin">
        <color auto="1"/>
      </bottom>
      <diagonal/>
    </border>
    <border>
      <left/>
      <right/>
      <top style="double">
        <color rgb="FF0070C0"/>
      </top>
      <bottom style="thin">
        <color auto="1"/>
      </bottom>
      <diagonal/>
    </border>
    <border>
      <left/>
      <right style="double">
        <color rgb="FF0070C0"/>
      </right>
      <top style="double">
        <color rgb="FF0070C0"/>
      </top>
      <bottom style="thin">
        <color auto="1"/>
      </bottom>
      <diagonal/>
    </border>
    <border>
      <left style="double">
        <color rgb="FF0070C0"/>
      </left>
      <right style="thin">
        <color auto="1"/>
      </right>
      <top style="thin">
        <color auto="1"/>
      </top>
      <bottom style="thin">
        <color auto="1"/>
      </bottom>
      <diagonal/>
    </border>
    <border>
      <left/>
      <right style="double">
        <color rgb="FF0070C0"/>
      </right>
      <top style="thin">
        <color auto="1"/>
      </top>
      <bottom style="thin">
        <color auto="1"/>
      </bottom>
      <diagonal/>
    </border>
    <border>
      <left style="double">
        <color rgb="FF0070C0"/>
      </left>
      <right style="thin">
        <color auto="1"/>
      </right>
      <top style="thin">
        <color auto="1"/>
      </top>
      <bottom/>
      <diagonal/>
    </border>
    <border>
      <left style="double">
        <color rgb="FF0070C0"/>
      </left>
      <right style="thin">
        <color auto="1"/>
      </right>
      <top style="thin">
        <color auto="1"/>
      </top>
      <bottom style="double">
        <color rgb="FF0070C0"/>
      </bottom>
      <diagonal/>
    </border>
    <border>
      <left style="thin">
        <color auto="1"/>
      </left>
      <right style="thin">
        <color auto="1"/>
      </right>
      <top style="thin">
        <color auto="1"/>
      </top>
      <bottom style="double">
        <color rgb="FF0070C0"/>
      </bottom>
      <diagonal/>
    </border>
    <border>
      <left style="thin">
        <color auto="1"/>
      </left>
      <right/>
      <top style="thin">
        <color auto="1"/>
      </top>
      <bottom style="double">
        <color rgb="FF0070C0"/>
      </bottom>
      <diagonal/>
    </border>
    <border>
      <left/>
      <right/>
      <top style="thin">
        <color auto="1"/>
      </top>
      <bottom style="double">
        <color rgb="FF0070C0"/>
      </bottom>
      <diagonal/>
    </border>
    <border>
      <left/>
      <right style="double">
        <color rgb="FF0070C0"/>
      </right>
      <top style="thin">
        <color auto="1"/>
      </top>
      <bottom style="double">
        <color rgb="FF0070C0"/>
      </bottom>
      <diagonal/>
    </border>
    <border>
      <left style="medium">
        <color rgb="FFFFFF00"/>
      </left>
      <right/>
      <top/>
      <bottom/>
      <diagonal/>
    </border>
    <border>
      <left/>
      <right/>
      <top style="medium">
        <color rgb="FFFFFF00"/>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bottom style="medium">
        <color indexed="64"/>
      </bottom>
      <diagonal/>
    </border>
    <border>
      <left/>
      <right/>
      <top/>
      <bottom style="hair">
        <color auto="1"/>
      </bottom>
      <diagonal/>
    </border>
    <border>
      <left style="thin">
        <color auto="1"/>
      </left>
      <right style="thin">
        <color auto="1"/>
      </right>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s>
  <cellStyleXfs count="4">
    <xf numFmtId="0" fontId="0" fillId="0" borderId="0">
      <alignment vertical="center"/>
    </xf>
    <xf numFmtId="38" fontId="13" fillId="0" borderId="0" applyFont="0" applyFill="0" applyBorder="0" applyAlignment="0" applyProtection="0">
      <alignment vertical="center"/>
    </xf>
    <xf numFmtId="0" fontId="31" fillId="0" borderId="0">
      <alignment vertical="center"/>
    </xf>
    <xf numFmtId="38" fontId="31" fillId="0" borderId="0" applyFont="0" applyFill="0" applyBorder="0" applyAlignment="0" applyProtection="0">
      <alignment vertical="center"/>
    </xf>
  </cellStyleXfs>
  <cellXfs count="67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distributed" vertical="center"/>
    </xf>
    <xf numFmtId="0" fontId="2" fillId="0" borderId="1" xfId="0" applyFont="1" applyBorder="1">
      <alignment vertical="center"/>
    </xf>
    <xf numFmtId="49" fontId="2" fillId="0" borderId="0" xfId="0" applyNumberFormat="1" applyFont="1" applyAlignment="1">
      <alignment horizontal="center"/>
    </xf>
    <xf numFmtId="0" fontId="2" fillId="0" borderId="0" xfId="0" applyFont="1" applyBorder="1">
      <alignment vertical="center"/>
    </xf>
    <xf numFmtId="0" fontId="3" fillId="0" borderId="0" xfId="0" applyFont="1" applyAlignment="1">
      <alignment horizontal="center" vertical="center"/>
    </xf>
    <xf numFmtId="49" fontId="2" fillId="0" borderId="0" xfId="0" applyNumberFormat="1" applyFont="1">
      <alignment vertical="center"/>
    </xf>
    <xf numFmtId="0" fontId="2" fillId="3" borderId="0" xfId="0" applyFont="1" applyFill="1" applyAlignment="1">
      <alignment vertical="center"/>
    </xf>
    <xf numFmtId="0" fontId="2" fillId="0" borderId="0" xfId="0" applyFont="1" applyAlignment="1">
      <alignment horizontal="center" vertical="center"/>
    </xf>
    <xf numFmtId="0" fontId="9" fillId="0" borderId="0" xfId="0" applyFont="1">
      <alignment vertical="center"/>
    </xf>
    <xf numFmtId="0" fontId="3" fillId="0" borderId="0" xfId="0" applyFont="1" applyAlignment="1">
      <alignment vertical="center"/>
    </xf>
    <xf numFmtId="0" fontId="10" fillId="0" borderId="0" xfId="0" applyFont="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9" xfId="0" applyFont="1" applyBorder="1">
      <alignment vertical="center"/>
    </xf>
    <xf numFmtId="0" fontId="2" fillId="0" borderId="36" xfId="0" applyFont="1" applyBorder="1">
      <alignment vertical="center"/>
    </xf>
    <xf numFmtId="0" fontId="2" fillId="0" borderId="0" xfId="0" applyFont="1" applyBorder="1" applyAlignment="1">
      <alignment horizontal="center" vertical="center"/>
    </xf>
    <xf numFmtId="0" fontId="2" fillId="2" borderId="0" xfId="0" applyFont="1" applyFill="1" applyBorder="1">
      <alignment vertical="center"/>
    </xf>
    <xf numFmtId="0" fontId="12" fillId="0" borderId="3" xfId="0" applyFont="1" applyBorder="1" applyAlignment="1">
      <alignment vertical="center"/>
    </xf>
    <xf numFmtId="0" fontId="12" fillId="0" borderId="32" xfId="0" applyFont="1" applyBorder="1">
      <alignment vertical="center"/>
    </xf>
    <xf numFmtId="0" fontId="12" fillId="0" borderId="35" xfId="0" applyFont="1" applyBorder="1">
      <alignment vertical="center"/>
    </xf>
    <xf numFmtId="0" fontId="2" fillId="0" borderId="1" xfId="0" applyFont="1" applyBorder="1" applyAlignment="1">
      <alignment vertical="center"/>
    </xf>
    <xf numFmtId="0" fontId="2" fillId="0" borderId="35" xfId="0" applyFont="1" applyBorder="1" applyAlignment="1">
      <alignment vertical="center"/>
    </xf>
    <xf numFmtId="0" fontId="2" fillId="0" borderId="41" xfId="0" applyFont="1" applyBorder="1" applyAlignment="1">
      <alignment vertical="center"/>
    </xf>
    <xf numFmtId="0" fontId="2" fillId="0" borderId="33" xfId="0" applyFont="1" applyBorder="1" applyAlignment="1">
      <alignment vertical="center"/>
    </xf>
    <xf numFmtId="0" fontId="2" fillId="0" borderId="42" xfId="0" applyFont="1" applyBorder="1" applyAlignment="1">
      <alignment vertical="center"/>
    </xf>
    <xf numFmtId="0" fontId="2" fillId="0" borderId="37" xfId="0" applyFont="1" applyBorder="1" applyAlignment="1">
      <alignment vertical="center"/>
    </xf>
    <xf numFmtId="0" fontId="2" fillId="0" borderId="2" xfId="0" applyFont="1" applyBorder="1" applyAlignment="1">
      <alignment vertical="center"/>
    </xf>
    <xf numFmtId="0" fontId="2" fillId="0" borderId="43" xfId="0" applyFont="1" applyBorder="1" applyAlignment="1">
      <alignment vertical="center"/>
    </xf>
    <xf numFmtId="0" fontId="2" fillId="0" borderId="0" xfId="0" applyFont="1" applyAlignment="1">
      <alignment horizontal="right" vertical="center"/>
    </xf>
    <xf numFmtId="0" fontId="2" fillId="0" borderId="2" xfId="0" applyFont="1" applyBorder="1">
      <alignment vertical="center"/>
    </xf>
    <xf numFmtId="0" fontId="6" fillId="0" borderId="0" xfId="0" applyFont="1" applyAlignment="1">
      <alignment horizontal="center" vertical="center"/>
    </xf>
    <xf numFmtId="0" fontId="2" fillId="0" borderId="1" xfId="0" applyFont="1" applyBorder="1" applyAlignment="1"/>
    <xf numFmtId="0" fontId="2" fillId="2" borderId="1" xfId="0" applyFont="1" applyFill="1" applyBorder="1">
      <alignment vertical="center"/>
    </xf>
    <xf numFmtId="0" fontId="3" fillId="0" borderId="0" xfId="0" applyFont="1" applyAlignment="1">
      <alignment horizontal="center" vertical="center"/>
    </xf>
    <xf numFmtId="0" fontId="6" fillId="0" borderId="0" xfId="0" applyFont="1" applyAlignment="1">
      <alignment horizontal="center" vertical="center"/>
    </xf>
    <xf numFmtId="176" fontId="2" fillId="0" borderId="0" xfId="0" applyNumberFormat="1" applyFont="1" applyFill="1" applyAlignment="1">
      <alignment vertical="center"/>
    </xf>
    <xf numFmtId="0" fontId="2" fillId="0" borderId="0" xfId="0" applyFont="1" applyFill="1" applyAlignment="1">
      <alignment vertical="center"/>
    </xf>
    <xf numFmtId="0" fontId="2" fillId="0" borderId="39" xfId="0" applyFont="1" applyBorder="1" applyAlignment="1">
      <alignment horizontal="right" vertical="center"/>
    </xf>
    <xf numFmtId="0" fontId="2" fillId="0" borderId="15" xfId="0" applyFont="1" applyBorder="1" applyAlignment="1">
      <alignment horizontal="right" vertical="center"/>
    </xf>
    <xf numFmtId="0" fontId="2" fillId="0" borderId="40" xfId="0" applyFont="1" applyFill="1" applyBorder="1" applyAlignment="1">
      <alignment vertical="center"/>
    </xf>
    <xf numFmtId="0" fontId="2" fillId="0" borderId="33" xfId="0" applyFont="1" applyFill="1" applyBorder="1" applyAlignment="1">
      <alignment vertical="center"/>
    </xf>
    <xf numFmtId="0" fontId="2" fillId="0" borderId="15" xfId="0" applyFont="1" applyFill="1" applyBorder="1" applyAlignment="1">
      <alignment vertical="center"/>
    </xf>
    <xf numFmtId="0" fontId="2" fillId="0" borderId="1" xfId="0" applyFont="1" applyFill="1" applyBorder="1" applyAlignment="1">
      <alignment vertical="center"/>
    </xf>
    <xf numFmtId="0" fontId="2" fillId="0" borderId="39"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Fill="1">
      <alignment vertical="center"/>
    </xf>
    <xf numFmtId="0" fontId="7" fillId="0" borderId="0" xfId="0" applyFont="1" applyAlignment="1">
      <alignment vertical="center"/>
    </xf>
    <xf numFmtId="0" fontId="2" fillId="0" borderId="35" xfId="0" applyFont="1" applyBorder="1">
      <alignment vertical="center"/>
    </xf>
    <xf numFmtId="0" fontId="2" fillId="0" borderId="41" xfId="0" applyFont="1" applyBorder="1">
      <alignment vertical="center"/>
    </xf>
    <xf numFmtId="0" fontId="2" fillId="0" borderId="33" xfId="0" applyFont="1" applyBorder="1">
      <alignment vertical="center"/>
    </xf>
    <xf numFmtId="0" fontId="2" fillId="0" borderId="42" xfId="0" applyFont="1" applyBorder="1">
      <alignment vertical="center"/>
    </xf>
    <xf numFmtId="0" fontId="2" fillId="0" borderId="37" xfId="0" applyFont="1" applyBorder="1">
      <alignment vertical="center"/>
    </xf>
    <xf numFmtId="0" fontId="2" fillId="0" borderId="43" xfId="0" applyFont="1" applyBorder="1">
      <alignment vertical="center"/>
    </xf>
    <xf numFmtId="0" fontId="2" fillId="0" borderId="0" xfId="0" applyFont="1" applyAlignment="1">
      <alignment horizontal="center" vertical="center"/>
    </xf>
    <xf numFmtId="0" fontId="2" fillId="0" borderId="0" xfId="0" applyFont="1" applyFill="1" applyAlignment="1">
      <alignment horizontal="left" vertical="center" shrinkToFit="1"/>
    </xf>
    <xf numFmtId="0" fontId="2" fillId="0" borderId="35" xfId="0" applyFont="1" applyBorder="1" applyAlignment="1">
      <alignment horizontal="distributed" vertical="center"/>
    </xf>
    <xf numFmtId="0" fontId="2" fillId="0" borderId="39" xfId="0" applyFont="1" applyBorder="1" applyAlignment="1">
      <alignment horizontal="distributed" vertical="center"/>
    </xf>
    <xf numFmtId="0" fontId="2" fillId="0" borderId="39" xfId="0" applyFont="1" applyBorder="1">
      <alignment vertical="center"/>
    </xf>
    <xf numFmtId="0" fontId="2" fillId="0" borderId="15" xfId="0" applyFont="1" applyBorder="1">
      <alignment vertical="center"/>
    </xf>
    <xf numFmtId="0" fontId="2" fillId="0" borderId="40" xfId="0" applyFont="1" applyBorder="1">
      <alignment vertical="center"/>
    </xf>
    <xf numFmtId="0" fontId="2" fillId="0" borderId="1" xfId="0" applyFont="1" applyFill="1" applyBorder="1">
      <alignment vertical="center"/>
    </xf>
    <xf numFmtId="0" fontId="2" fillId="0" borderId="39" xfId="0" applyFont="1" applyBorder="1" applyAlignment="1">
      <alignment vertical="center"/>
    </xf>
    <xf numFmtId="0" fontId="2" fillId="0" borderId="40" xfId="0" applyFont="1" applyBorder="1" applyAlignment="1">
      <alignment vertical="center"/>
    </xf>
    <xf numFmtId="0" fontId="15" fillId="0" borderId="0" xfId="0" applyFont="1">
      <alignment vertical="center"/>
    </xf>
    <xf numFmtId="49" fontId="14" fillId="2" borderId="15" xfId="0" applyNumberFormat="1" applyFont="1" applyFill="1" applyBorder="1" applyAlignment="1">
      <alignment horizontal="left" vertical="center" shrinkToFit="1"/>
    </xf>
    <xf numFmtId="49" fontId="14" fillId="2" borderId="40" xfId="0" applyNumberFormat="1" applyFont="1" applyFill="1" applyBorder="1" applyAlignment="1">
      <alignment horizontal="left" vertical="center" shrinkToFit="1"/>
    </xf>
    <xf numFmtId="0" fontId="2" fillId="0" borderId="39" xfId="0" applyFont="1" applyBorder="1" applyAlignment="1">
      <alignment horizontal="distributed" vertical="center"/>
    </xf>
    <xf numFmtId="0" fontId="2" fillId="0" borderId="35" xfId="0" applyFont="1" applyBorder="1" applyAlignment="1">
      <alignment horizontal="distributed" vertical="center"/>
    </xf>
    <xf numFmtId="0" fontId="2" fillId="0" borderId="0" xfId="0" applyFont="1" applyFill="1" applyBorder="1">
      <alignment vertical="center"/>
    </xf>
    <xf numFmtId="0" fontId="2" fillId="0" borderId="0" xfId="0" applyFont="1" applyFill="1" applyBorder="1" applyAlignment="1">
      <alignment vertical="center"/>
    </xf>
    <xf numFmtId="0" fontId="16" fillId="0" borderId="0" xfId="0" applyFont="1" applyFill="1" applyBorder="1" applyAlignment="1">
      <alignment horizontal="center" vertical="center"/>
    </xf>
    <xf numFmtId="0" fontId="2" fillId="0" borderId="0" xfId="0" applyFont="1" applyFill="1" applyBorder="1" applyAlignment="1">
      <alignment vertical="center" shrinkToFit="1"/>
    </xf>
    <xf numFmtId="0" fontId="2" fillId="0" borderId="0" xfId="0" applyFont="1" applyFill="1" applyBorder="1" applyAlignment="1"/>
    <xf numFmtId="0" fontId="2" fillId="0" borderId="0" xfId="0" applyFont="1" applyFill="1" applyBorder="1" applyAlignment="1">
      <alignment vertical="center" textRotation="255"/>
    </xf>
    <xf numFmtId="0" fontId="2" fillId="0" borderId="35" xfId="0" applyFont="1" applyFill="1" applyBorder="1" applyAlignment="1">
      <alignment vertical="center"/>
    </xf>
    <xf numFmtId="0" fontId="2" fillId="0" borderId="41" xfId="0" applyFont="1" applyFill="1" applyBorder="1" applyAlignment="1">
      <alignment vertical="center"/>
    </xf>
    <xf numFmtId="0" fontId="2" fillId="0" borderId="42" xfId="0" applyFont="1" applyFill="1" applyBorder="1" applyAlignment="1">
      <alignment vertical="center"/>
    </xf>
    <xf numFmtId="0" fontId="2" fillId="0" borderId="33" xfId="0" applyFont="1" applyFill="1" applyBorder="1">
      <alignment vertical="center"/>
    </xf>
    <xf numFmtId="0" fontId="2" fillId="0" borderId="42" xfId="0" applyFont="1" applyFill="1" applyBorder="1">
      <alignment vertical="center"/>
    </xf>
    <xf numFmtId="0" fontId="2" fillId="0" borderId="33" xfId="0" applyFont="1" applyFill="1" applyBorder="1" applyAlignment="1">
      <alignment vertical="center" textRotation="255"/>
    </xf>
    <xf numFmtId="0" fontId="2" fillId="0" borderId="42" xfId="0" applyFont="1" applyFill="1" applyBorder="1" applyAlignment="1"/>
    <xf numFmtId="0" fontId="2" fillId="0" borderId="39" xfId="0" applyFont="1" applyFill="1" applyBorder="1" applyAlignment="1">
      <alignment vertical="center"/>
    </xf>
    <xf numFmtId="0" fontId="2" fillId="0" borderId="25" xfId="0" applyFont="1" applyBorder="1" applyAlignment="1">
      <alignment horizontal="distributed" vertical="center"/>
    </xf>
    <xf numFmtId="0" fontId="12" fillId="0" borderId="25" xfId="0" applyFont="1" applyBorder="1" applyAlignment="1">
      <alignment horizontal="distributed" vertical="center"/>
    </xf>
    <xf numFmtId="0" fontId="17" fillId="0" borderId="0" xfId="0" applyFont="1">
      <alignment vertical="center"/>
    </xf>
    <xf numFmtId="0" fontId="20" fillId="0" borderId="0" xfId="0" applyFont="1">
      <alignment vertical="center"/>
    </xf>
    <xf numFmtId="0" fontId="2" fillId="0" borderId="0" xfId="0" applyFont="1" applyProtection="1">
      <alignment vertical="center"/>
      <protection locked="0"/>
    </xf>
    <xf numFmtId="182" fontId="17" fillId="2" borderId="15" xfId="0" applyNumberFormat="1" applyFont="1" applyFill="1" applyBorder="1" applyAlignment="1" applyProtection="1">
      <alignment horizontal="center" vertical="center"/>
      <protection locked="0"/>
    </xf>
    <xf numFmtId="182" fontId="17" fillId="2" borderId="1" xfId="0" applyNumberFormat="1" applyFont="1" applyFill="1" applyBorder="1" applyAlignment="1" applyProtection="1">
      <alignment horizontal="center" vertical="center"/>
      <protection locked="0"/>
    </xf>
    <xf numFmtId="0" fontId="17" fillId="0" borderId="15" xfId="0" applyFont="1" applyFill="1" applyBorder="1" applyAlignment="1">
      <alignment vertical="center"/>
    </xf>
    <xf numFmtId="0" fontId="17" fillId="0" borderId="15" xfId="0" applyFont="1" applyFill="1" applyBorder="1" applyAlignment="1">
      <alignment horizontal="right" vertical="center"/>
    </xf>
    <xf numFmtId="184" fontId="17" fillId="0" borderId="0" xfId="0" applyNumberFormat="1" applyFont="1" applyFill="1" applyAlignment="1">
      <alignment vertical="center" shrinkToFit="1"/>
    </xf>
    <xf numFmtId="0" fontId="2" fillId="0" borderId="39" xfId="0" applyFont="1" applyBorder="1" applyAlignment="1">
      <alignment horizontal="left" vertical="center" indent="1"/>
    </xf>
    <xf numFmtId="0" fontId="2" fillId="0" borderId="15" xfId="0" applyFont="1" applyBorder="1" applyAlignment="1">
      <alignment horizontal="left" vertical="center" indent="1"/>
    </xf>
    <xf numFmtId="0" fontId="2" fillId="0" borderId="0" xfId="0" applyFont="1" applyProtection="1">
      <alignment vertical="center"/>
    </xf>
    <xf numFmtId="0" fontId="2" fillId="0" borderId="58" xfId="0" applyFont="1" applyBorder="1" applyAlignment="1">
      <alignment horizontal="distributed" vertical="center"/>
    </xf>
    <xf numFmtId="0" fontId="12" fillId="0" borderId="65" xfId="0" applyFont="1" applyBorder="1" applyAlignment="1">
      <alignment horizontal="distributed" vertical="center"/>
    </xf>
    <xf numFmtId="0" fontId="9" fillId="0" borderId="35" xfId="0" applyFont="1" applyBorder="1">
      <alignment vertical="center"/>
    </xf>
    <xf numFmtId="0" fontId="9" fillId="0" borderId="1" xfId="0" applyFont="1" applyBorder="1">
      <alignment vertical="center"/>
    </xf>
    <xf numFmtId="0" fontId="9" fillId="0" borderId="41" xfId="0" applyFont="1" applyBorder="1">
      <alignment vertical="center"/>
    </xf>
    <xf numFmtId="0" fontId="9" fillId="0" borderId="33" xfId="0" applyFont="1" applyBorder="1">
      <alignment vertical="center"/>
    </xf>
    <xf numFmtId="0" fontId="9" fillId="0" borderId="0" xfId="0" applyFont="1" applyBorder="1">
      <alignment vertical="center"/>
    </xf>
    <xf numFmtId="0" fontId="9" fillId="0" borderId="42" xfId="0" applyFont="1" applyBorder="1">
      <alignment vertical="center"/>
    </xf>
    <xf numFmtId="0" fontId="9" fillId="0" borderId="37" xfId="0" applyFont="1" applyBorder="1">
      <alignment vertical="center"/>
    </xf>
    <xf numFmtId="0" fontId="9" fillId="0" borderId="2" xfId="0" applyFont="1" applyBorder="1">
      <alignment vertical="center"/>
    </xf>
    <xf numFmtId="0" fontId="9" fillId="0" borderId="43" xfId="0" applyFont="1" applyBorder="1">
      <alignment vertical="center"/>
    </xf>
    <xf numFmtId="49" fontId="9" fillId="0" borderId="0" xfId="0" applyNumberFormat="1" applyFont="1" applyBorder="1" applyAlignment="1">
      <alignment horizontal="right" vertical="center"/>
    </xf>
    <xf numFmtId="0" fontId="2" fillId="0" borderId="0" xfId="0" applyFont="1" applyAlignment="1">
      <alignment horizontal="distributed" vertical="center"/>
    </xf>
    <xf numFmtId="0" fontId="2" fillId="0" borderId="0" xfId="1" applyNumberFormat="1" applyFont="1" applyBorder="1" applyAlignment="1" applyProtection="1">
      <alignment vertical="center"/>
      <protection locked="0"/>
    </xf>
    <xf numFmtId="0" fontId="2" fillId="0" borderId="69" xfId="0" applyFont="1" applyBorder="1">
      <alignment vertical="center"/>
    </xf>
    <xf numFmtId="179" fontId="17" fillId="0" borderId="0" xfId="0" applyNumberFormat="1" applyFont="1" applyFill="1" applyAlignment="1" applyProtection="1">
      <alignment horizontal="right" vertical="center"/>
    </xf>
    <xf numFmtId="0" fontId="2" fillId="0" borderId="0" xfId="0" applyFont="1" applyAlignment="1" applyProtection="1">
      <alignment horizontal="center" vertical="center"/>
    </xf>
    <xf numFmtId="0" fontId="17" fillId="0" borderId="0" xfId="0" applyFont="1" applyFill="1" applyAlignment="1" applyProtection="1">
      <alignment horizontal="left" vertical="center" shrinkToFit="1"/>
    </xf>
    <xf numFmtId="0" fontId="2" fillId="0" borderId="0" xfId="0" applyFont="1" applyAlignment="1" applyProtection="1">
      <alignment vertical="center"/>
    </xf>
    <xf numFmtId="0" fontId="2" fillId="0" borderId="2" xfId="0" applyFont="1" applyBorder="1" applyAlignment="1" applyProtection="1">
      <alignment vertical="center"/>
    </xf>
    <xf numFmtId="0" fontId="2" fillId="0" borderId="0" xfId="1" applyNumberFormat="1" applyFont="1" applyBorder="1" applyAlignment="1" applyProtection="1">
      <alignment vertical="center"/>
    </xf>
    <xf numFmtId="0" fontId="2" fillId="0" borderId="69" xfId="0" applyFont="1" applyBorder="1" applyProtection="1">
      <alignment vertical="center"/>
    </xf>
    <xf numFmtId="0" fontId="2" fillId="0" borderId="2" xfId="0" applyFont="1" applyBorder="1" applyProtection="1">
      <alignment vertical="center"/>
    </xf>
    <xf numFmtId="0" fontId="21" fillId="0" borderId="0" xfId="0" applyFont="1" applyAlignment="1" applyProtection="1">
      <alignment vertical="center"/>
    </xf>
    <xf numFmtId="0" fontId="2" fillId="0" borderId="55" xfId="0" applyFont="1" applyBorder="1" applyProtection="1">
      <alignment vertical="center"/>
    </xf>
    <xf numFmtId="0" fontId="21" fillId="0" borderId="0" xfId="0" applyFont="1" applyBorder="1" applyAlignment="1" applyProtection="1">
      <alignment vertical="center"/>
    </xf>
    <xf numFmtId="0" fontId="2" fillId="0" borderId="35" xfId="0" applyFont="1" applyBorder="1" applyProtection="1">
      <alignment vertical="center"/>
    </xf>
    <xf numFmtId="0" fontId="2" fillId="0" borderId="1" xfId="0" applyFont="1" applyBorder="1" applyProtection="1">
      <alignment vertical="center"/>
    </xf>
    <xf numFmtId="0" fontId="2" fillId="0" borderId="41" xfId="0" applyFont="1" applyBorder="1" applyProtection="1">
      <alignment vertical="center"/>
    </xf>
    <xf numFmtId="0" fontId="2" fillId="0" borderId="0" xfId="0" applyFont="1" applyBorder="1" applyProtection="1">
      <alignment vertical="center"/>
    </xf>
    <xf numFmtId="0" fontId="2" fillId="0" borderId="42" xfId="0" applyFont="1" applyBorder="1" applyProtection="1">
      <alignment vertical="center"/>
    </xf>
    <xf numFmtId="0" fontId="2" fillId="0" borderId="33" xfId="0" applyFont="1" applyBorder="1" applyProtection="1">
      <alignment vertical="center"/>
    </xf>
    <xf numFmtId="49" fontId="2" fillId="0" borderId="33" xfId="0" applyNumberFormat="1" applyFont="1" applyBorder="1" applyProtection="1">
      <alignment vertical="center"/>
    </xf>
    <xf numFmtId="0" fontId="2" fillId="0" borderId="0" xfId="0" applyFont="1"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0" fontId="2" fillId="0" borderId="37" xfId="0" applyFont="1" applyBorder="1" applyProtection="1">
      <alignment vertical="center"/>
    </xf>
    <xf numFmtId="0" fontId="2" fillId="0" borderId="43" xfId="0" applyFont="1" applyBorder="1" applyProtection="1">
      <alignment vertical="center"/>
    </xf>
    <xf numFmtId="0" fontId="2" fillId="0" borderId="70" xfId="0" applyFont="1" applyBorder="1">
      <alignment vertical="center"/>
    </xf>
    <xf numFmtId="38" fontId="2" fillId="0" borderId="69" xfId="1" applyFont="1" applyBorder="1" applyAlignment="1">
      <alignment vertical="center"/>
    </xf>
    <xf numFmtId="38" fontId="2" fillId="0" borderId="0" xfId="1" applyFont="1" applyBorder="1" applyAlignment="1">
      <alignment vertical="center"/>
    </xf>
    <xf numFmtId="0" fontId="17" fillId="0" borderId="0" xfId="2" applyFont="1">
      <alignment vertical="center"/>
    </xf>
    <xf numFmtId="0" fontId="17" fillId="0" borderId="3" xfId="2" applyFont="1" applyBorder="1">
      <alignment vertical="center"/>
    </xf>
    <xf numFmtId="0" fontId="17" fillId="0" borderId="4" xfId="2" applyFont="1" applyBorder="1">
      <alignment vertical="center"/>
    </xf>
    <xf numFmtId="0" fontId="35" fillId="0" borderId="4" xfId="2" applyFont="1" applyBorder="1" applyAlignment="1">
      <alignment horizontal="right" vertical="center"/>
    </xf>
    <xf numFmtId="0" fontId="17" fillId="0" borderId="48" xfId="2" applyFont="1" applyBorder="1">
      <alignment vertical="center"/>
    </xf>
    <xf numFmtId="0" fontId="17" fillId="0" borderId="1" xfId="2" applyFont="1" applyBorder="1">
      <alignment vertical="center"/>
    </xf>
    <xf numFmtId="0" fontId="17" fillId="0" borderId="41" xfId="2" applyFont="1" applyBorder="1">
      <alignment vertical="center"/>
    </xf>
    <xf numFmtId="0" fontId="35" fillId="0" borderId="0" xfId="2" applyFont="1">
      <alignment vertical="center"/>
    </xf>
    <xf numFmtId="0" fontId="17" fillId="0" borderId="6" xfId="2" applyFont="1" applyBorder="1">
      <alignment vertical="center"/>
    </xf>
    <xf numFmtId="0" fontId="17" fillId="0" borderId="42" xfId="2" applyFont="1" applyBorder="1">
      <alignment vertical="center"/>
    </xf>
    <xf numFmtId="0" fontId="17" fillId="0" borderId="9" xfId="2" applyFont="1" applyBorder="1">
      <alignment vertical="center"/>
    </xf>
    <xf numFmtId="0" fontId="35" fillId="0" borderId="9" xfId="2" applyFont="1" applyBorder="1" applyAlignment="1">
      <alignment horizontal="right" vertical="center"/>
    </xf>
    <xf numFmtId="0" fontId="17" fillId="0" borderId="47" xfId="2" applyFont="1" applyBorder="1">
      <alignment vertical="center"/>
    </xf>
    <xf numFmtId="0" fontId="17" fillId="0" borderId="2" xfId="2" applyFont="1" applyBorder="1">
      <alignment vertical="center"/>
    </xf>
    <xf numFmtId="0" fontId="17" fillId="0" borderId="43" xfId="2" applyFont="1" applyBorder="1">
      <alignment vertical="center"/>
    </xf>
    <xf numFmtId="0" fontId="17" fillId="0" borderId="35" xfId="2" applyFont="1" applyBorder="1">
      <alignment vertical="center"/>
    </xf>
    <xf numFmtId="0" fontId="38" fillId="0" borderId="41" xfId="2" applyFont="1" applyBorder="1" applyAlignment="1">
      <alignment horizontal="right" vertical="center"/>
    </xf>
    <xf numFmtId="0" fontId="17" fillId="0" borderId="71" xfId="2" applyFont="1" applyBorder="1">
      <alignment vertical="center"/>
    </xf>
    <xf numFmtId="0" fontId="17" fillId="0" borderId="72" xfId="2" applyFont="1" applyBorder="1">
      <alignment vertical="center"/>
    </xf>
    <xf numFmtId="0" fontId="17" fillId="0" borderId="37" xfId="2" applyFont="1" applyBorder="1">
      <alignment vertical="center"/>
    </xf>
    <xf numFmtId="0" fontId="17" fillId="0" borderId="43" xfId="2" applyFont="1" applyBorder="1" applyAlignment="1">
      <alignment horizontal="right" vertical="center"/>
    </xf>
    <xf numFmtId="0" fontId="17" fillId="0" borderId="37" xfId="2" applyFont="1" applyBorder="1" applyAlignment="1">
      <alignment horizontal="right" vertical="center"/>
    </xf>
    <xf numFmtId="0" fontId="37" fillId="0" borderId="35" xfId="2" applyFont="1" applyBorder="1">
      <alignment vertical="center"/>
    </xf>
    <xf numFmtId="0" fontId="37" fillId="0" borderId="1" xfId="2" applyFont="1" applyBorder="1">
      <alignment vertical="center"/>
    </xf>
    <xf numFmtId="0" fontId="37" fillId="0" borderId="37" xfId="2" applyFont="1" applyBorder="1">
      <alignment vertical="center"/>
    </xf>
    <xf numFmtId="0" fontId="37" fillId="0" borderId="2" xfId="2" applyFont="1" applyBorder="1">
      <alignment vertical="center"/>
    </xf>
    <xf numFmtId="0" fontId="17" fillId="0" borderId="33" xfId="2" applyFont="1" applyBorder="1">
      <alignment vertical="center"/>
    </xf>
    <xf numFmtId="0" fontId="17" fillId="0" borderId="42" xfId="2" applyFont="1" applyBorder="1" applyAlignment="1">
      <alignment horizontal="right" vertical="center"/>
    </xf>
    <xf numFmtId="0" fontId="17" fillId="0" borderId="33" xfId="2" applyFont="1" applyBorder="1" applyAlignment="1">
      <alignment horizontal="right" vertical="center"/>
    </xf>
    <xf numFmtId="0" fontId="17" fillId="0" borderId="32" xfId="2" applyFont="1" applyBorder="1">
      <alignment vertical="center"/>
    </xf>
    <xf numFmtId="0" fontId="38" fillId="0" borderId="49" xfId="2" applyFont="1" applyBorder="1" applyAlignment="1">
      <alignment horizontal="right" vertical="center"/>
    </xf>
    <xf numFmtId="0" fontId="35" fillId="0" borderId="35" xfId="2" applyFont="1" applyBorder="1">
      <alignment vertical="center"/>
    </xf>
    <xf numFmtId="0" fontId="35" fillId="0" borderId="41" xfId="2" applyFont="1" applyBorder="1" applyAlignment="1">
      <alignment horizontal="right" vertical="center"/>
    </xf>
    <xf numFmtId="0" fontId="17" fillId="0" borderId="76" xfId="2" applyFont="1" applyBorder="1">
      <alignment vertical="center"/>
    </xf>
    <xf numFmtId="0" fontId="17" fillId="0" borderId="0" xfId="2" applyFont="1" applyAlignment="1">
      <alignment horizontal="center" vertical="center" wrapText="1"/>
    </xf>
    <xf numFmtId="38" fontId="40" fillId="0" borderId="12" xfId="3" applyFont="1" applyBorder="1">
      <alignment vertical="center"/>
    </xf>
    <xf numFmtId="38" fontId="40" fillId="0" borderId="0" xfId="3" applyFont="1" applyBorder="1">
      <alignment vertical="center"/>
    </xf>
    <xf numFmtId="0" fontId="35" fillId="0" borderId="0" xfId="2" applyFont="1" applyAlignment="1">
      <alignment horizontal="center" vertical="center" wrapText="1"/>
    </xf>
    <xf numFmtId="38" fontId="40" fillId="0" borderId="0" xfId="3" applyFont="1" applyFill="1" applyBorder="1">
      <alignment vertical="center"/>
    </xf>
    <xf numFmtId="38" fontId="40" fillId="0" borderId="0" xfId="3" applyFont="1" applyBorder="1" applyAlignment="1">
      <alignment horizontal="center" vertical="center"/>
    </xf>
    <xf numFmtId="0" fontId="17" fillId="2" borderId="39" xfId="2" applyFont="1" applyFill="1" applyBorder="1">
      <alignment vertical="center"/>
    </xf>
    <xf numFmtId="0" fontId="17" fillId="2" borderId="15" xfId="2" applyFont="1" applyFill="1" applyBorder="1">
      <alignment vertical="center"/>
    </xf>
    <xf numFmtId="0" fontId="17" fillId="2" borderId="40" xfId="2" applyFont="1" applyFill="1" applyBorder="1">
      <alignment vertical="center"/>
    </xf>
    <xf numFmtId="0" fontId="35" fillId="0" borderId="1" xfId="2" applyFont="1" applyBorder="1" applyAlignment="1">
      <alignment horizontal="right" vertical="center"/>
    </xf>
    <xf numFmtId="0" fontId="17" fillId="0" borderId="0" xfId="2" applyFont="1" applyBorder="1">
      <alignment vertical="center"/>
    </xf>
    <xf numFmtId="0" fontId="17" fillId="0" borderId="11" xfId="2" applyFont="1" applyBorder="1">
      <alignment vertical="center"/>
    </xf>
    <xf numFmtId="0" fontId="17" fillId="0" borderId="12" xfId="2" applyFont="1" applyBorder="1">
      <alignment vertical="center"/>
    </xf>
    <xf numFmtId="0" fontId="17" fillId="0" borderId="13" xfId="2" applyFont="1" applyBorder="1">
      <alignment vertical="center"/>
    </xf>
    <xf numFmtId="0" fontId="17" fillId="0" borderId="17" xfId="2" applyFont="1" applyBorder="1">
      <alignment vertical="center"/>
    </xf>
    <xf numFmtId="0" fontId="17" fillId="0" borderId="18" xfId="2" applyFont="1" applyBorder="1">
      <alignment vertical="center"/>
    </xf>
    <xf numFmtId="0" fontId="37" fillId="0" borderId="18" xfId="2" applyFont="1" applyBorder="1">
      <alignment vertical="center"/>
    </xf>
    <xf numFmtId="0" fontId="17" fillId="0" borderId="18" xfId="2" applyFont="1" applyBorder="1" applyAlignment="1">
      <alignment horizontal="center" vertical="center"/>
    </xf>
    <xf numFmtId="0" fontId="37" fillId="0" borderId="19" xfId="2" applyFont="1" applyBorder="1">
      <alignment vertical="center"/>
    </xf>
    <xf numFmtId="0" fontId="37" fillId="2" borderId="18" xfId="2" applyFont="1" applyFill="1" applyBorder="1" applyProtection="1">
      <alignment vertical="center"/>
      <protection locked="0"/>
    </xf>
    <xf numFmtId="0" fontId="22" fillId="0" borderId="0" xfId="2" applyFont="1" applyAlignment="1">
      <alignment vertical="center"/>
    </xf>
    <xf numFmtId="0" fontId="17" fillId="0" borderId="0" xfId="2" applyFont="1" applyAlignment="1">
      <alignment horizontal="left" vertical="center"/>
    </xf>
    <xf numFmtId="0" fontId="17" fillId="0" borderId="0" xfId="2" applyFont="1" applyAlignment="1">
      <alignment vertical="center" wrapText="1"/>
    </xf>
    <xf numFmtId="0" fontId="17" fillId="0" borderId="0" xfId="2" applyFont="1" applyBorder="1" applyAlignment="1">
      <alignment vertical="center"/>
    </xf>
    <xf numFmtId="0" fontId="17" fillId="0" borderId="0" xfId="2" applyFont="1" applyAlignment="1">
      <alignment vertical="center"/>
    </xf>
    <xf numFmtId="0" fontId="17" fillId="0" borderId="33" xfId="2" applyFont="1" applyBorder="1" applyAlignment="1">
      <alignment vertical="center"/>
    </xf>
    <xf numFmtId="0" fontId="17" fillId="0" borderId="0" xfId="2" applyNumberFormat="1" applyFont="1" applyBorder="1" applyAlignment="1">
      <alignment vertical="center"/>
    </xf>
    <xf numFmtId="0" fontId="17" fillId="0" borderId="0" xfId="2" applyFont="1" applyBorder="1" applyAlignment="1">
      <alignment horizontal="center" vertical="center" shrinkToFit="1"/>
    </xf>
    <xf numFmtId="0" fontId="44" fillId="0" borderId="0" xfId="0" applyFont="1">
      <alignment vertical="center"/>
    </xf>
    <xf numFmtId="0" fontId="2" fillId="0" borderId="2" xfId="0" applyFont="1" applyBorder="1" applyAlignment="1">
      <alignment horizontal="right" vertical="center"/>
    </xf>
    <xf numFmtId="0" fontId="17" fillId="0" borderId="37" xfId="0" applyFont="1" applyFill="1" applyBorder="1" applyAlignment="1">
      <alignment horizontal="left" vertical="center" indent="1"/>
    </xf>
    <xf numFmtId="0" fontId="2" fillId="2" borderId="35" xfId="0" applyFont="1" applyFill="1" applyBorder="1">
      <alignment vertical="center"/>
    </xf>
    <xf numFmtId="0" fontId="2" fillId="2" borderId="37" xfId="0" applyFont="1" applyFill="1" applyBorder="1">
      <alignment vertical="center"/>
    </xf>
    <xf numFmtId="0" fontId="2" fillId="0" borderId="35" xfId="0" applyFont="1" applyBorder="1" applyAlignment="1"/>
    <xf numFmtId="0" fontId="2" fillId="0" borderId="41" xfId="0" applyFont="1" applyBorder="1" applyAlignment="1"/>
    <xf numFmtId="0" fontId="17" fillId="0" borderId="2" xfId="0" applyFont="1" applyFill="1" applyBorder="1" applyAlignment="1">
      <alignment vertical="center"/>
    </xf>
    <xf numFmtId="0" fontId="17" fillId="0" borderId="2" xfId="0" applyFont="1" applyBorder="1">
      <alignment vertical="center"/>
    </xf>
    <xf numFmtId="0" fontId="17" fillId="0" borderId="43" xfId="0" applyFont="1" applyFill="1" applyBorder="1" applyAlignment="1">
      <alignment vertical="center"/>
    </xf>
    <xf numFmtId="0" fontId="17" fillId="0" borderId="79" xfId="0" applyFont="1" applyFill="1" applyBorder="1" applyAlignment="1">
      <alignment horizontal="left" vertical="center" indent="1"/>
    </xf>
    <xf numFmtId="0" fontId="17" fillId="0" borderId="80" xfId="0" applyFont="1" applyFill="1" applyBorder="1" applyAlignment="1">
      <alignment vertical="center"/>
    </xf>
    <xf numFmtId="0" fontId="17" fillId="0" borderId="80" xfId="0" applyFont="1" applyBorder="1">
      <alignment vertical="center"/>
    </xf>
    <xf numFmtId="0" fontId="17" fillId="0" borderId="81" xfId="0" applyFont="1" applyFill="1" applyBorder="1" applyAlignment="1">
      <alignment vertical="center"/>
    </xf>
    <xf numFmtId="38" fontId="14" fillId="2" borderId="15" xfId="1" applyFont="1" applyFill="1" applyBorder="1" applyAlignment="1">
      <alignment horizontal="left" vertical="center"/>
    </xf>
    <xf numFmtId="38" fontId="14" fillId="2" borderId="40" xfId="1" applyFont="1" applyFill="1" applyBorder="1" applyAlignment="1">
      <alignment horizontal="left" vertical="center"/>
    </xf>
    <xf numFmtId="0" fontId="2" fillId="0" borderId="25" xfId="0" applyFont="1" applyBorder="1" applyAlignment="1">
      <alignment horizontal="center" vertical="center"/>
    </xf>
    <xf numFmtId="38" fontId="14" fillId="2" borderId="39" xfId="1" applyFont="1" applyFill="1" applyBorder="1" applyAlignment="1">
      <alignment horizontal="left" vertical="center"/>
    </xf>
    <xf numFmtId="176" fontId="17" fillId="2" borderId="15" xfId="0" applyNumberFormat="1" applyFont="1" applyFill="1" applyBorder="1" applyAlignment="1" applyProtection="1">
      <alignment horizontal="center" vertical="center" shrinkToFit="1"/>
      <protection locked="0"/>
    </xf>
    <xf numFmtId="176" fontId="17" fillId="2" borderId="62" xfId="0" applyNumberFormat="1" applyFont="1" applyFill="1" applyBorder="1" applyAlignment="1" applyProtection="1">
      <alignment horizontal="center" vertical="center" shrinkToFit="1"/>
      <protection locked="0"/>
    </xf>
    <xf numFmtId="0" fontId="2" fillId="0" borderId="50" xfId="0" applyFont="1" applyBorder="1" applyAlignment="1">
      <alignment horizontal="center" vertical="center"/>
    </xf>
    <xf numFmtId="0" fontId="14" fillId="2" borderId="39" xfId="0" applyFont="1" applyFill="1" applyBorder="1" applyAlignment="1">
      <alignment horizontal="left" vertical="center"/>
    </xf>
    <xf numFmtId="0" fontId="14" fillId="2" borderId="15" xfId="0" applyFont="1" applyFill="1" applyBorder="1" applyAlignment="1">
      <alignment horizontal="left" vertical="center"/>
    </xf>
    <xf numFmtId="0" fontId="14" fillId="2" borderId="40" xfId="0" applyFont="1" applyFill="1" applyBorder="1" applyAlignment="1">
      <alignment horizontal="left" vertical="center"/>
    </xf>
    <xf numFmtId="49" fontId="14" fillId="2" borderId="15" xfId="0" applyNumberFormat="1" applyFont="1" applyFill="1" applyBorder="1" applyAlignment="1">
      <alignment horizontal="left" vertical="center" shrinkToFit="1"/>
    </xf>
    <xf numFmtId="49" fontId="14" fillId="2" borderId="40" xfId="0" applyNumberFormat="1" applyFont="1" applyFill="1" applyBorder="1" applyAlignment="1">
      <alignment horizontal="left" vertical="center" shrinkToFit="1"/>
    </xf>
    <xf numFmtId="49" fontId="14" fillId="2" borderId="15" xfId="0" applyNumberFormat="1" applyFont="1" applyFill="1" applyBorder="1" applyAlignment="1">
      <alignment horizontal="left" vertical="center"/>
    </xf>
    <xf numFmtId="49" fontId="14" fillId="2" borderId="40" xfId="0" applyNumberFormat="1" applyFont="1" applyFill="1" applyBorder="1" applyAlignment="1">
      <alignment horizontal="left" vertical="center"/>
    </xf>
    <xf numFmtId="176" fontId="17" fillId="2" borderId="40" xfId="0" applyNumberFormat="1" applyFont="1" applyFill="1" applyBorder="1" applyAlignment="1" applyProtection="1">
      <alignment horizontal="center" vertical="center" shrinkToFit="1"/>
      <protection locked="0"/>
    </xf>
    <xf numFmtId="178" fontId="17" fillId="2" borderId="66" xfId="1" applyNumberFormat="1" applyFont="1" applyFill="1" applyBorder="1" applyAlignment="1" applyProtection="1">
      <alignment horizontal="left" vertical="center"/>
      <protection locked="0"/>
    </xf>
    <xf numFmtId="178" fontId="17" fillId="2" borderId="67" xfId="1" applyNumberFormat="1" applyFont="1" applyFill="1" applyBorder="1" applyAlignment="1" applyProtection="1">
      <alignment horizontal="left" vertical="center"/>
      <protection locked="0"/>
    </xf>
    <xf numFmtId="178" fontId="17" fillId="2" borderId="68" xfId="1" applyNumberFormat="1" applyFont="1" applyFill="1" applyBorder="1" applyAlignment="1" applyProtection="1">
      <alignment horizontal="left" vertical="center"/>
      <protection locked="0"/>
    </xf>
    <xf numFmtId="0" fontId="23" fillId="0" borderId="0" xfId="0" applyFont="1" applyBorder="1" applyAlignment="1">
      <alignment horizontal="center" vertical="center" wrapText="1"/>
    </xf>
    <xf numFmtId="0" fontId="23" fillId="0" borderId="0" xfId="0" applyFont="1" applyBorder="1" applyAlignment="1">
      <alignment horizontal="center" vertical="center"/>
    </xf>
    <xf numFmtId="0" fontId="24" fillId="0" borderId="0" xfId="0" applyFont="1" applyBorder="1" applyAlignment="1">
      <alignment horizontal="center" vertical="center" wrapText="1"/>
    </xf>
    <xf numFmtId="176" fontId="17" fillId="2" borderId="15" xfId="0" applyNumberFormat="1" applyFont="1" applyFill="1" applyBorder="1" applyAlignment="1" applyProtection="1">
      <alignment horizontal="left" vertical="center"/>
      <protection locked="0"/>
    </xf>
    <xf numFmtId="176" fontId="17" fillId="2" borderId="62" xfId="0" applyNumberFormat="1" applyFont="1" applyFill="1" applyBorder="1" applyAlignment="1" applyProtection="1">
      <alignment horizontal="left" vertical="center"/>
      <protection locked="0"/>
    </xf>
    <xf numFmtId="178" fontId="17" fillId="2" borderId="15" xfId="1" applyNumberFormat="1" applyFont="1" applyFill="1" applyBorder="1" applyAlignment="1" applyProtection="1">
      <alignment horizontal="left" vertical="center"/>
      <protection locked="0"/>
    </xf>
    <xf numFmtId="178" fontId="17" fillId="2" borderId="62" xfId="1" applyNumberFormat="1" applyFont="1" applyFill="1" applyBorder="1" applyAlignment="1" applyProtection="1">
      <alignment horizontal="left" vertical="center"/>
      <protection locked="0"/>
    </xf>
    <xf numFmtId="0" fontId="2" fillId="0" borderId="57" xfId="0" applyFont="1" applyBorder="1" applyAlignment="1">
      <alignment horizontal="center" vertical="center"/>
    </xf>
    <xf numFmtId="0" fontId="2" fillId="0" borderId="61" xfId="0" applyFont="1" applyBorder="1" applyAlignment="1">
      <alignment horizontal="center" vertical="center"/>
    </xf>
    <xf numFmtId="0" fontId="2" fillId="0" borderId="63" xfId="0" applyFont="1" applyBorder="1" applyAlignment="1">
      <alignment horizontal="center" vertical="center"/>
    </xf>
    <xf numFmtId="0" fontId="17" fillId="2" borderId="15" xfId="0" applyFont="1" applyFill="1" applyBorder="1" applyAlignment="1" applyProtection="1">
      <alignment horizontal="left" vertical="center"/>
      <protection locked="0"/>
    </xf>
    <xf numFmtId="0" fontId="17" fillId="2" borderId="62" xfId="0" applyFont="1" applyFill="1" applyBorder="1" applyAlignment="1" applyProtection="1">
      <alignment horizontal="left" vertical="center"/>
      <protection locked="0"/>
    </xf>
    <xf numFmtId="0" fontId="17" fillId="2" borderId="58" xfId="0" applyFont="1" applyFill="1" applyBorder="1" applyAlignment="1" applyProtection="1">
      <alignment horizontal="left" vertical="center"/>
      <protection locked="0"/>
    </xf>
    <xf numFmtId="0" fontId="17" fillId="2" borderId="59" xfId="0" applyFont="1" applyFill="1" applyBorder="1" applyAlignment="1" applyProtection="1">
      <alignment horizontal="left" vertical="center"/>
      <protection locked="0"/>
    </xf>
    <xf numFmtId="0" fontId="17" fillId="2" borderId="60" xfId="0" applyFont="1" applyFill="1" applyBorder="1" applyAlignment="1" applyProtection="1">
      <alignment horizontal="left" vertical="center"/>
      <protection locked="0"/>
    </xf>
    <xf numFmtId="0" fontId="17" fillId="2" borderId="39" xfId="0" applyFont="1" applyFill="1" applyBorder="1" applyAlignment="1" applyProtection="1">
      <alignment horizontal="left" vertical="center"/>
      <protection locked="0"/>
    </xf>
    <xf numFmtId="0" fontId="2" fillId="0" borderId="64" xfId="0" applyFont="1" applyBorder="1" applyAlignment="1">
      <alignment horizontal="center" vertical="center"/>
    </xf>
    <xf numFmtId="0" fontId="4" fillId="0" borderId="0" xfId="0" applyFont="1" applyAlignment="1">
      <alignment horizontal="center" vertical="center"/>
    </xf>
    <xf numFmtId="179" fontId="17" fillId="2" borderId="0" xfId="0" applyNumberFormat="1" applyFont="1" applyFill="1" applyAlignment="1" applyProtection="1">
      <alignment horizontal="left" vertical="center"/>
      <protection locked="0"/>
    </xf>
    <xf numFmtId="179" fontId="17" fillId="0" borderId="0" xfId="0" applyNumberFormat="1" applyFont="1" applyFill="1" applyAlignment="1" applyProtection="1">
      <alignment horizontal="right" vertical="center"/>
    </xf>
    <xf numFmtId="0" fontId="2" fillId="0" borderId="0" xfId="0" applyFont="1" applyAlignment="1">
      <alignment horizontal="center" vertical="center"/>
    </xf>
    <xf numFmtId="0" fontId="17" fillId="0" borderId="0" xfId="0" applyFont="1" applyFill="1" applyAlignment="1">
      <alignment horizontal="left" vertical="center" shrinkToFit="1"/>
    </xf>
    <xf numFmtId="0" fontId="17" fillId="2" borderId="33" xfId="0" applyFont="1" applyFill="1" applyBorder="1" applyAlignment="1" applyProtection="1">
      <alignment horizontal="left" vertical="center"/>
      <protection locked="0"/>
    </xf>
    <xf numFmtId="0" fontId="17" fillId="2" borderId="0" xfId="0" applyFont="1" applyFill="1" applyBorder="1" applyAlignment="1" applyProtection="1">
      <alignment horizontal="left" vertical="center"/>
      <protection locked="0"/>
    </xf>
    <xf numFmtId="0" fontId="17" fillId="2" borderId="42" xfId="0" applyFont="1" applyFill="1" applyBorder="1" applyAlignment="1" applyProtection="1">
      <alignment horizontal="left" vertical="center"/>
      <protection locked="0"/>
    </xf>
    <xf numFmtId="0" fontId="17" fillId="2" borderId="37" xfId="0" applyFont="1" applyFill="1" applyBorder="1" applyAlignment="1" applyProtection="1">
      <alignment horizontal="left" vertical="center"/>
      <protection locked="0"/>
    </xf>
    <xf numFmtId="0" fontId="17" fillId="2" borderId="2" xfId="0" applyFont="1" applyFill="1" applyBorder="1" applyAlignment="1" applyProtection="1">
      <alignment horizontal="left" vertical="center"/>
      <protection locked="0"/>
    </xf>
    <xf numFmtId="0" fontId="17" fillId="2" borderId="43" xfId="0" applyFont="1" applyFill="1" applyBorder="1" applyAlignment="1" applyProtection="1">
      <alignment horizontal="left" vertical="center"/>
      <protection locked="0"/>
    </xf>
    <xf numFmtId="0" fontId="17" fillId="0" borderId="0" xfId="0" applyFont="1" applyFill="1" applyBorder="1" applyAlignment="1">
      <alignment horizontal="left" vertical="center"/>
    </xf>
    <xf numFmtId="0" fontId="2" fillId="0" borderId="39" xfId="0" applyFont="1" applyBorder="1" applyAlignment="1">
      <alignment horizontal="center" vertical="center"/>
    </xf>
    <xf numFmtId="0" fontId="2" fillId="0" borderId="15" xfId="0" applyFont="1" applyBorder="1" applyAlignment="1">
      <alignment horizontal="center" vertical="center"/>
    </xf>
    <xf numFmtId="0" fontId="2" fillId="0" borderId="40" xfId="0" applyFont="1" applyBorder="1" applyAlignment="1">
      <alignment horizontal="center" vertical="center"/>
    </xf>
    <xf numFmtId="0" fontId="17" fillId="2" borderId="35" xfId="0" applyFont="1" applyFill="1" applyBorder="1" applyAlignment="1" applyProtection="1">
      <alignment horizontal="left" vertical="center"/>
      <protection locked="0"/>
    </xf>
    <xf numFmtId="0" fontId="17" fillId="2" borderId="1" xfId="0" applyFont="1" applyFill="1" applyBorder="1" applyAlignment="1" applyProtection="1">
      <alignment horizontal="left" vertical="center"/>
      <protection locked="0"/>
    </xf>
    <xf numFmtId="0" fontId="17" fillId="2" borderId="41" xfId="0" applyFont="1" applyFill="1" applyBorder="1" applyAlignment="1" applyProtection="1">
      <alignment horizontal="left" vertical="center"/>
      <protection locked="0"/>
    </xf>
    <xf numFmtId="0" fontId="17" fillId="0" borderId="25" xfId="0" applyFont="1" applyFill="1" applyBorder="1" applyAlignment="1">
      <alignment horizontal="center" vertical="center"/>
    </xf>
    <xf numFmtId="0" fontId="17" fillId="2" borderId="25" xfId="0" applyFont="1" applyFill="1" applyBorder="1" applyAlignment="1" applyProtection="1">
      <alignment horizontal="center" vertical="center"/>
      <protection locked="0"/>
    </xf>
    <xf numFmtId="179" fontId="17" fillId="2" borderId="25" xfId="0" applyNumberFormat="1" applyFont="1" applyFill="1" applyBorder="1" applyAlignment="1" applyProtection="1">
      <alignment horizontal="left" vertical="center" indent="2"/>
      <protection locked="0"/>
    </xf>
    <xf numFmtId="0" fontId="17" fillId="2" borderId="25" xfId="0" applyFont="1" applyFill="1" applyBorder="1" applyAlignment="1" applyProtection="1">
      <alignment horizontal="left" vertical="center" indent="2"/>
      <protection locked="0"/>
    </xf>
    <xf numFmtId="0" fontId="8" fillId="0" borderId="0" xfId="0" applyFont="1" applyAlignment="1">
      <alignment horizontal="center" vertical="center"/>
    </xf>
    <xf numFmtId="179" fontId="17" fillId="2" borderId="0" xfId="0" applyNumberFormat="1" applyFont="1" applyFill="1" applyAlignment="1" applyProtection="1">
      <alignment horizontal="right" vertical="center"/>
      <protection locked="0"/>
    </xf>
    <xf numFmtId="0" fontId="17" fillId="2" borderId="77" xfId="0" applyFont="1" applyFill="1" applyBorder="1" applyAlignment="1" applyProtection="1">
      <alignment horizontal="left"/>
      <protection locked="0"/>
    </xf>
    <xf numFmtId="0" fontId="17" fillId="0" borderId="77" xfId="0" applyFont="1" applyFill="1" applyBorder="1" applyAlignment="1">
      <alignment horizontal="left"/>
    </xf>
    <xf numFmtId="0" fontId="2" fillId="0" borderId="0" xfId="0" applyFont="1" applyAlignment="1">
      <alignment horizontal="distributed"/>
    </xf>
    <xf numFmtId="179" fontId="17" fillId="0" borderId="0" xfId="0" applyNumberFormat="1" applyFont="1" applyFill="1" applyAlignment="1">
      <alignment horizontal="left" vertical="center" shrinkToFit="1"/>
    </xf>
    <xf numFmtId="179" fontId="17" fillId="0" borderId="0" xfId="0" applyNumberFormat="1" applyFont="1" applyFill="1" applyAlignment="1" applyProtection="1">
      <alignment horizontal="left" vertical="center"/>
    </xf>
    <xf numFmtId="0" fontId="2" fillId="0" borderId="0" xfId="0" applyFont="1" applyAlignment="1">
      <alignment horizontal="distributed" vertical="center"/>
    </xf>
    <xf numFmtId="0" fontId="3" fillId="0" borderId="0" xfId="0" applyFont="1" applyAlignment="1">
      <alignment horizontal="center" vertical="center"/>
    </xf>
    <xf numFmtId="0" fontId="17" fillId="0" borderId="0" xfId="0" applyFont="1" applyFill="1" applyAlignment="1">
      <alignment horizontal="left" vertical="center"/>
    </xf>
    <xf numFmtId="179" fontId="17" fillId="0" borderId="0" xfId="0" applyNumberFormat="1" applyFont="1" applyFill="1" applyAlignment="1">
      <alignment horizontal="left" vertical="center"/>
    </xf>
    <xf numFmtId="179" fontId="2" fillId="0" borderId="52" xfId="0" applyNumberFormat="1" applyFont="1" applyBorder="1" applyAlignment="1" applyProtection="1">
      <alignment horizontal="left" vertical="center"/>
      <protection locked="0"/>
    </xf>
    <xf numFmtId="179" fontId="2" fillId="0" borderId="53" xfId="0" applyNumberFormat="1" applyFont="1" applyBorder="1" applyAlignment="1" applyProtection="1">
      <alignment horizontal="left" vertical="center"/>
      <protection locked="0"/>
    </xf>
    <xf numFmtId="179" fontId="2" fillId="0" borderId="54" xfId="0" applyNumberFormat="1" applyFont="1" applyBorder="1" applyAlignment="1" applyProtection="1">
      <alignment horizontal="left" vertical="center"/>
      <protection locked="0"/>
    </xf>
    <xf numFmtId="0" fontId="29" fillId="0" borderId="0" xfId="0" applyFont="1" applyAlignment="1">
      <alignment horizontal="center" wrapText="1"/>
    </xf>
    <xf numFmtId="0" fontId="17" fillId="0" borderId="0" xfId="0" applyFont="1" applyFill="1" applyAlignment="1">
      <alignment horizontal="left" vertical="center" indent="1" shrinkToFit="1"/>
    </xf>
    <xf numFmtId="182" fontId="17" fillId="0" borderId="2" xfId="0" applyNumberFormat="1" applyFont="1" applyFill="1" applyBorder="1" applyAlignment="1">
      <alignment horizontal="center" vertical="center"/>
    </xf>
    <xf numFmtId="181" fontId="17" fillId="0" borderId="2" xfId="0" applyNumberFormat="1" applyFont="1" applyFill="1" applyBorder="1" applyAlignment="1">
      <alignment horizontal="center" vertical="center"/>
    </xf>
    <xf numFmtId="180" fontId="17" fillId="0" borderId="39" xfId="0" applyNumberFormat="1" applyFont="1" applyFill="1" applyBorder="1" applyAlignment="1">
      <alignment horizontal="center" vertical="center"/>
    </xf>
    <xf numFmtId="180" fontId="17" fillId="0" borderId="15" xfId="0" applyNumberFormat="1" applyFont="1" applyFill="1" applyBorder="1" applyAlignment="1">
      <alignment horizontal="center" vertical="center"/>
    </xf>
    <xf numFmtId="180" fontId="17" fillId="0" borderId="40" xfId="0" applyNumberFormat="1" applyFont="1" applyFill="1" applyBorder="1" applyAlignment="1">
      <alignment horizontal="center" vertical="center"/>
    </xf>
    <xf numFmtId="0" fontId="17" fillId="0" borderId="33"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42" xfId="0" applyFont="1" applyFill="1" applyBorder="1" applyAlignment="1">
      <alignment horizontal="left" vertical="center" wrapText="1"/>
    </xf>
    <xf numFmtId="0" fontId="17" fillId="0" borderId="37"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17" fillId="0" borderId="43" xfId="0" applyFont="1" applyFill="1" applyBorder="1" applyAlignment="1">
      <alignment horizontal="left" vertical="center" wrapText="1"/>
    </xf>
    <xf numFmtId="0" fontId="17" fillId="0" borderId="35" xfId="0" applyFont="1" applyFill="1" applyBorder="1" applyAlignment="1">
      <alignment horizontal="left"/>
    </xf>
    <xf numFmtId="0" fontId="17" fillId="0" borderId="1" xfId="0" applyFont="1" applyFill="1" applyBorder="1" applyAlignment="1">
      <alignment horizontal="left"/>
    </xf>
    <xf numFmtId="0" fontId="17" fillId="0" borderId="41" xfId="0" applyFont="1" applyFill="1" applyBorder="1" applyAlignment="1">
      <alignment horizontal="left"/>
    </xf>
    <xf numFmtId="0" fontId="18" fillId="0" borderId="0" xfId="0" applyFont="1" applyBorder="1" applyAlignment="1">
      <alignment horizontal="center" vertical="center"/>
    </xf>
    <xf numFmtId="179" fontId="17" fillId="0" borderId="37" xfId="0" applyNumberFormat="1" applyFont="1" applyFill="1" applyBorder="1" applyAlignment="1">
      <alignment horizontal="center" vertical="center" shrinkToFit="1"/>
    </xf>
    <xf numFmtId="179" fontId="17" fillId="0" borderId="2" xfId="0" applyNumberFormat="1" applyFont="1" applyFill="1" applyBorder="1" applyAlignment="1">
      <alignment horizontal="center" vertical="center" shrinkToFit="1"/>
    </xf>
    <xf numFmtId="179" fontId="17" fillId="0" borderId="43" xfId="0" applyNumberFormat="1" applyFont="1" applyFill="1" applyBorder="1" applyAlignment="1">
      <alignment horizontal="center" vertical="center" shrinkToFit="1"/>
    </xf>
    <xf numFmtId="179" fontId="17" fillId="0" borderId="35" xfId="0" applyNumberFormat="1" applyFont="1" applyFill="1" applyBorder="1" applyAlignment="1">
      <alignment horizontal="center" vertical="center" shrinkToFit="1"/>
    </xf>
    <xf numFmtId="179" fontId="17" fillId="0" borderId="1" xfId="0" applyNumberFormat="1" applyFont="1" applyFill="1" applyBorder="1" applyAlignment="1">
      <alignment horizontal="center" vertical="center" shrinkToFit="1"/>
    </xf>
    <xf numFmtId="179" fontId="17" fillId="0" borderId="41" xfId="0" applyNumberFormat="1" applyFont="1" applyFill="1" applyBorder="1" applyAlignment="1">
      <alignment horizontal="center" vertical="center" shrinkToFit="1"/>
    </xf>
    <xf numFmtId="0" fontId="2" fillId="0" borderId="33" xfId="0" applyFont="1" applyBorder="1" applyAlignment="1">
      <alignment horizontal="center" vertical="center"/>
    </xf>
    <xf numFmtId="0" fontId="2" fillId="0" borderId="0" xfId="0" applyFont="1" applyBorder="1" applyAlignment="1">
      <alignment horizontal="center" vertical="center"/>
    </xf>
    <xf numFmtId="0" fontId="2" fillId="0" borderId="42" xfId="0" applyFont="1" applyBorder="1" applyAlignment="1">
      <alignment horizontal="center" vertical="center"/>
    </xf>
    <xf numFmtId="180" fontId="17" fillId="0" borderId="39" xfId="1" applyNumberFormat="1" applyFont="1" applyFill="1" applyBorder="1" applyAlignment="1">
      <alignment horizontal="center" vertical="center" shrinkToFit="1"/>
    </xf>
    <xf numFmtId="180" fontId="17" fillId="0" borderId="15" xfId="1" applyNumberFormat="1" applyFont="1" applyFill="1" applyBorder="1" applyAlignment="1">
      <alignment horizontal="center" vertical="center" shrinkToFit="1"/>
    </xf>
    <xf numFmtId="180" fontId="17" fillId="0" borderId="40" xfId="1" applyNumberFormat="1" applyFont="1" applyFill="1" applyBorder="1" applyAlignment="1">
      <alignment horizontal="center" vertical="center" shrinkToFit="1"/>
    </xf>
    <xf numFmtId="179" fontId="17" fillId="0" borderId="39" xfId="0" applyNumberFormat="1" applyFont="1" applyFill="1" applyBorder="1" applyAlignment="1">
      <alignment horizontal="left" vertical="center"/>
    </xf>
    <xf numFmtId="179" fontId="17" fillId="0" borderId="15" xfId="0" applyNumberFormat="1" applyFont="1" applyFill="1" applyBorder="1" applyAlignment="1">
      <alignment horizontal="left" vertical="center"/>
    </xf>
    <xf numFmtId="179" fontId="17" fillId="0" borderId="40" xfId="0" applyNumberFormat="1" applyFont="1" applyFill="1" applyBorder="1" applyAlignment="1">
      <alignment horizontal="left" vertical="center"/>
    </xf>
    <xf numFmtId="0" fontId="9" fillId="0" borderId="0" xfId="0" applyFont="1" applyAlignment="1">
      <alignment horizontal="center" vertical="center"/>
    </xf>
    <xf numFmtId="0" fontId="2" fillId="0" borderId="39" xfId="0" applyFont="1" applyBorder="1" applyAlignment="1">
      <alignment horizontal="center" vertical="center" wrapText="1"/>
    </xf>
    <xf numFmtId="0" fontId="7" fillId="0" borderId="0" xfId="0" applyFont="1" applyAlignment="1">
      <alignment horizontal="center" vertical="center"/>
    </xf>
    <xf numFmtId="0" fontId="21" fillId="0" borderId="0" xfId="0" applyFont="1" applyAlignment="1">
      <alignment horizontal="left" vertical="center" wrapText="1"/>
    </xf>
    <xf numFmtId="38" fontId="2" fillId="0" borderId="52" xfId="1" applyFont="1" applyBorder="1" applyAlignment="1" applyProtection="1">
      <alignment horizontal="center" vertical="center"/>
      <protection locked="0"/>
    </xf>
    <xf numFmtId="38" fontId="2" fillId="0" borderId="53" xfId="1" applyFont="1" applyBorder="1" applyAlignment="1" applyProtection="1">
      <alignment horizontal="center" vertical="center"/>
      <protection locked="0"/>
    </xf>
    <xf numFmtId="38" fontId="2" fillId="0" borderId="54" xfId="1" applyFont="1" applyBorder="1" applyAlignment="1" applyProtection="1">
      <alignment horizontal="center" vertical="center"/>
      <protection locked="0"/>
    </xf>
    <xf numFmtId="38" fontId="2" fillId="0" borderId="0" xfId="1" applyFont="1" applyBorder="1" applyAlignment="1">
      <alignment horizontal="center" vertical="center"/>
    </xf>
    <xf numFmtId="0" fontId="2" fillId="0" borderId="52" xfId="1" applyNumberFormat="1" applyFont="1" applyBorder="1" applyAlignment="1" applyProtection="1">
      <alignment horizontal="center" vertical="center"/>
      <protection locked="0"/>
    </xf>
    <xf numFmtId="0" fontId="2" fillId="0" borderId="54" xfId="1" applyNumberFormat="1" applyFont="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0" fontId="2" fillId="0" borderId="54" xfId="0" applyFont="1" applyBorder="1" applyAlignment="1" applyProtection="1">
      <alignment horizontal="center" vertical="center"/>
      <protection locked="0"/>
    </xf>
    <xf numFmtId="0" fontId="2" fillId="0" borderId="55" xfId="0" applyFont="1" applyBorder="1" applyAlignment="1">
      <alignment horizontal="center" vertical="center"/>
    </xf>
    <xf numFmtId="0" fontId="21" fillId="0" borderId="0" xfId="0" applyFont="1" applyAlignment="1">
      <alignment horizontal="center" vertical="center"/>
    </xf>
    <xf numFmtId="0" fontId="21" fillId="0" borderId="55" xfId="0" applyFont="1" applyBorder="1" applyAlignment="1">
      <alignment horizontal="center" vertical="center"/>
    </xf>
    <xf numFmtId="0" fontId="2" fillId="0" borderId="33"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42" xfId="0" applyFont="1" applyBorder="1" applyAlignment="1" applyProtection="1">
      <alignment horizontal="center" vertical="center"/>
    </xf>
    <xf numFmtId="0" fontId="2" fillId="0" borderId="0" xfId="0" applyFont="1" applyAlignment="1" applyProtection="1">
      <alignment horizontal="center" vertical="center"/>
    </xf>
    <xf numFmtId="181" fontId="17" fillId="0" borderId="2" xfId="0" applyNumberFormat="1" applyFont="1" applyFill="1" applyBorder="1" applyAlignment="1" applyProtection="1">
      <alignment horizontal="center" vertical="center"/>
    </xf>
    <xf numFmtId="0" fontId="2" fillId="0" borderId="0" xfId="0" applyFont="1" applyBorder="1" applyAlignment="1" applyProtection="1">
      <alignment horizontal="distributed" vertical="center"/>
    </xf>
    <xf numFmtId="182" fontId="17" fillId="0" borderId="2" xfId="0" applyNumberFormat="1" applyFont="1" applyFill="1" applyBorder="1" applyAlignment="1" applyProtection="1">
      <alignment horizontal="center" vertical="center"/>
    </xf>
    <xf numFmtId="0" fontId="2" fillId="0" borderId="25" xfId="0" applyFont="1" applyBorder="1" applyAlignment="1" applyProtection="1">
      <alignment horizontal="center" vertical="center"/>
    </xf>
    <xf numFmtId="0" fontId="2" fillId="2" borderId="25" xfId="0" applyFont="1" applyFill="1" applyBorder="1" applyAlignment="1" applyProtection="1">
      <alignment horizontal="left" vertical="center" indent="1"/>
      <protection locked="0"/>
    </xf>
    <xf numFmtId="180" fontId="17" fillId="0" borderId="25" xfId="1" applyNumberFormat="1" applyFont="1" applyFill="1" applyBorder="1" applyAlignment="1" applyProtection="1">
      <alignment horizontal="left" vertical="center" indent="1" shrinkToFit="1"/>
    </xf>
    <xf numFmtId="179" fontId="17" fillId="0" borderId="25" xfId="0" applyNumberFormat="1" applyFont="1" applyFill="1" applyBorder="1" applyAlignment="1" applyProtection="1">
      <alignment horizontal="left" vertical="center" indent="1"/>
    </xf>
    <xf numFmtId="0" fontId="17" fillId="0" borderId="25" xfId="0" applyFont="1" applyFill="1" applyBorder="1" applyAlignment="1" applyProtection="1">
      <alignment horizontal="left" vertical="center" wrapText="1" indent="1"/>
    </xf>
    <xf numFmtId="0" fontId="17" fillId="0" borderId="25" xfId="0" applyFont="1" applyFill="1" applyBorder="1" applyAlignment="1" applyProtection="1">
      <alignment horizontal="left" vertical="center" indent="1"/>
    </xf>
    <xf numFmtId="38" fontId="2" fillId="0" borderId="0" xfId="1" applyFont="1" applyBorder="1" applyAlignment="1" applyProtection="1">
      <alignment horizontal="center" vertical="center"/>
    </xf>
    <xf numFmtId="0" fontId="21" fillId="0" borderId="0" xfId="0" applyFont="1" applyAlignment="1" applyProtection="1">
      <alignment horizontal="left" vertical="center" wrapText="1"/>
    </xf>
    <xf numFmtId="0" fontId="2" fillId="2" borderId="33" xfId="0" applyFont="1" applyFill="1" applyBorder="1" applyAlignment="1" applyProtection="1">
      <alignment horizontal="left" vertical="center"/>
      <protection locked="0"/>
    </xf>
    <xf numFmtId="0" fontId="2" fillId="2" borderId="0" xfId="0" applyFont="1" applyFill="1" applyBorder="1" applyAlignment="1" applyProtection="1">
      <alignment horizontal="left" vertical="center"/>
      <protection locked="0"/>
    </xf>
    <xf numFmtId="0" fontId="2" fillId="2" borderId="42" xfId="0" applyFont="1" applyFill="1" applyBorder="1" applyAlignment="1" applyProtection="1">
      <alignment horizontal="left" vertical="center"/>
      <protection locked="0"/>
    </xf>
    <xf numFmtId="0" fontId="17" fillId="0" borderId="0" xfId="0" applyFont="1" applyFill="1" applyAlignment="1" applyProtection="1">
      <alignment horizontal="left" vertical="center" indent="1" shrinkToFit="1"/>
    </xf>
    <xf numFmtId="0" fontId="2" fillId="2" borderId="0" xfId="0" applyFont="1" applyFill="1" applyAlignment="1" applyProtection="1">
      <alignment horizontal="left" vertical="center"/>
      <protection locked="0"/>
    </xf>
    <xf numFmtId="0" fontId="8" fillId="0" borderId="0" xfId="0" applyFont="1" applyAlignment="1" applyProtection="1">
      <alignment horizontal="center" vertical="center"/>
    </xf>
    <xf numFmtId="0" fontId="39" fillId="2" borderId="72" xfId="2" applyFont="1" applyFill="1" applyBorder="1" applyProtection="1">
      <alignment vertical="center"/>
      <protection locked="0"/>
    </xf>
    <xf numFmtId="0" fontId="39" fillId="2" borderId="73" xfId="2" applyFont="1" applyFill="1" applyBorder="1" applyProtection="1">
      <alignment vertical="center"/>
      <protection locked="0"/>
    </xf>
    <xf numFmtId="0" fontId="17" fillId="0" borderId="35" xfId="2" applyFont="1" applyBorder="1">
      <alignment vertical="center"/>
    </xf>
    <xf numFmtId="0" fontId="17" fillId="0" borderId="1" xfId="2" applyFont="1" applyBorder="1">
      <alignment vertical="center"/>
    </xf>
    <xf numFmtId="179" fontId="17" fillId="2" borderId="33" xfId="2" applyNumberFormat="1" applyFont="1" applyFill="1" applyBorder="1" applyAlignment="1" applyProtection="1">
      <alignment horizontal="center" vertical="center"/>
      <protection locked="0"/>
    </xf>
    <xf numFmtId="179" fontId="17" fillId="2" borderId="0" xfId="2" applyNumberFormat="1" applyFont="1" applyFill="1" applyAlignment="1" applyProtection="1">
      <alignment horizontal="center" vertical="center"/>
      <protection locked="0"/>
    </xf>
    <xf numFmtId="179" fontId="17" fillId="2" borderId="42" xfId="2" applyNumberFormat="1" applyFont="1" applyFill="1" applyBorder="1" applyAlignment="1" applyProtection="1">
      <alignment horizontal="center" vertical="center"/>
      <protection locked="0"/>
    </xf>
    <xf numFmtId="187" fontId="17" fillId="2" borderId="33" xfId="2" applyNumberFormat="1" applyFont="1" applyFill="1" applyBorder="1" applyAlignment="1" applyProtection="1">
      <alignment horizontal="center" vertical="center"/>
      <protection locked="0"/>
    </xf>
    <xf numFmtId="187" fontId="17" fillId="2" borderId="0" xfId="2" applyNumberFormat="1" applyFont="1" applyFill="1" applyAlignment="1" applyProtection="1">
      <alignment horizontal="center" vertical="center"/>
      <protection locked="0"/>
    </xf>
    <xf numFmtId="187" fontId="17" fillId="2" borderId="42" xfId="2" applyNumberFormat="1" applyFont="1" applyFill="1" applyBorder="1" applyAlignment="1" applyProtection="1">
      <alignment horizontal="center" vertical="center"/>
      <protection locked="0"/>
    </xf>
    <xf numFmtId="38" fontId="40" fillId="2" borderId="74" xfId="3" applyFont="1" applyFill="1" applyBorder="1" applyProtection="1">
      <alignment vertical="center"/>
      <protection locked="0"/>
    </xf>
    <xf numFmtId="38" fontId="40" fillId="2" borderId="75" xfId="3" applyFont="1" applyFill="1" applyBorder="1" applyProtection="1">
      <alignment vertical="center"/>
      <protection locked="0"/>
    </xf>
    <xf numFmtId="38" fontId="40" fillId="2" borderId="37" xfId="3" applyFont="1" applyFill="1" applyBorder="1" applyProtection="1">
      <alignment vertical="center"/>
      <protection locked="0"/>
    </xf>
    <xf numFmtId="38" fontId="40" fillId="2" borderId="2" xfId="3" applyFont="1" applyFill="1" applyBorder="1" applyProtection="1">
      <alignment vertical="center"/>
      <protection locked="0"/>
    </xf>
    <xf numFmtId="38" fontId="40" fillId="0" borderId="33" xfId="3" applyFont="1" applyBorder="1">
      <alignment vertical="center"/>
    </xf>
    <xf numFmtId="38" fontId="40" fillId="0" borderId="0" xfId="3" applyFont="1" applyBorder="1">
      <alignment vertical="center"/>
    </xf>
    <xf numFmtId="38" fontId="40" fillId="0" borderId="42" xfId="3" applyFont="1" applyBorder="1">
      <alignment vertical="center"/>
    </xf>
    <xf numFmtId="38" fontId="40" fillId="0" borderId="37" xfId="3" applyFont="1" applyBorder="1">
      <alignment vertical="center"/>
    </xf>
    <xf numFmtId="38" fontId="40" fillId="0" borderId="2" xfId="3" applyFont="1" applyBorder="1">
      <alignment vertical="center"/>
    </xf>
    <xf numFmtId="38" fontId="40" fillId="0" borderId="43" xfId="3" applyFont="1" applyBorder="1">
      <alignment vertical="center"/>
    </xf>
    <xf numFmtId="38" fontId="40" fillId="2" borderId="33" xfId="3" applyFont="1" applyFill="1" applyBorder="1" applyProtection="1">
      <alignment vertical="center"/>
      <protection locked="0"/>
    </xf>
    <xf numFmtId="38" fontId="40" fillId="2" borderId="0" xfId="3" applyFont="1" applyFill="1" applyBorder="1" applyProtection="1">
      <alignment vertical="center"/>
      <protection locked="0"/>
    </xf>
    <xf numFmtId="38" fontId="40" fillId="2" borderId="42" xfId="3" applyFont="1" applyFill="1" applyBorder="1" applyProtection="1">
      <alignment vertical="center"/>
      <protection locked="0"/>
    </xf>
    <xf numFmtId="38" fontId="40" fillId="2" borderId="43" xfId="3" applyFont="1" applyFill="1" applyBorder="1" applyProtection="1">
      <alignment vertical="center"/>
      <protection locked="0"/>
    </xf>
    <xf numFmtId="0" fontId="37" fillId="2" borderId="2" xfId="2" applyFont="1" applyFill="1" applyBorder="1" applyAlignment="1" applyProtection="1">
      <alignment horizontal="center" vertical="center"/>
      <protection locked="0"/>
    </xf>
    <xf numFmtId="0" fontId="17" fillId="0" borderId="35" xfId="2" applyFont="1" applyBorder="1" applyAlignment="1">
      <alignment horizontal="left" vertical="center"/>
    </xf>
    <xf numFmtId="0" fontId="17" fillId="0" borderId="1" xfId="2" applyFont="1" applyBorder="1" applyAlignment="1">
      <alignment horizontal="left" vertical="center"/>
    </xf>
    <xf numFmtId="0" fontId="17" fillId="0" borderId="41" xfId="2" applyFont="1" applyBorder="1" applyAlignment="1">
      <alignment horizontal="left" vertical="center"/>
    </xf>
    <xf numFmtId="0" fontId="17" fillId="0" borderId="33" xfId="2" applyFont="1" applyBorder="1" applyAlignment="1">
      <alignment horizontal="left" vertical="center"/>
    </xf>
    <xf numFmtId="0" fontId="17" fillId="0" borderId="0" xfId="2" applyFont="1" applyBorder="1" applyAlignment="1">
      <alignment horizontal="left" vertical="center"/>
    </xf>
    <xf numFmtId="0" fontId="17" fillId="0" borderId="42" xfId="2" applyFont="1" applyBorder="1" applyAlignment="1">
      <alignment horizontal="left" vertical="center"/>
    </xf>
    <xf numFmtId="0" fontId="17" fillId="0" borderId="37" xfId="2" applyFont="1" applyBorder="1" applyAlignment="1">
      <alignment horizontal="left" vertical="center"/>
    </xf>
    <xf numFmtId="0" fontId="17" fillId="0" borderId="2" xfId="2" applyFont="1" applyBorder="1" applyAlignment="1">
      <alignment horizontal="left" vertical="center"/>
    </xf>
    <xf numFmtId="0" fontId="17" fillId="0" borderId="43" xfId="2" applyFont="1" applyBorder="1" applyAlignment="1">
      <alignment horizontal="left" vertical="center"/>
    </xf>
    <xf numFmtId="38" fontId="40" fillId="0" borderId="34" xfId="3" applyFont="1" applyBorder="1">
      <alignment vertical="center"/>
    </xf>
    <xf numFmtId="38" fontId="40" fillId="0" borderId="9" xfId="3" applyFont="1" applyBorder="1">
      <alignment vertical="center"/>
    </xf>
    <xf numFmtId="38" fontId="40" fillId="2" borderId="34" xfId="3" applyFont="1" applyFill="1" applyBorder="1" applyProtection="1">
      <alignment vertical="center"/>
      <protection locked="0"/>
    </xf>
    <xf numFmtId="38" fontId="40" fillId="2" borderId="9" xfId="3" applyFont="1" applyFill="1" applyBorder="1" applyProtection="1">
      <alignment vertical="center"/>
      <protection locked="0"/>
    </xf>
    <xf numFmtId="38" fontId="40" fillId="2" borderId="76" xfId="3" applyFont="1" applyFill="1" applyBorder="1" applyProtection="1">
      <alignment vertical="center"/>
      <protection locked="0"/>
    </xf>
    <xf numFmtId="0" fontId="35" fillId="0" borderId="32" xfId="2" applyFont="1" applyBorder="1" applyAlignment="1">
      <alignment horizontal="center" vertical="center" wrapText="1"/>
    </xf>
    <xf numFmtId="0" fontId="35" fillId="0" borderId="4" xfId="2" applyFont="1" applyBorder="1" applyAlignment="1">
      <alignment horizontal="center" vertical="center" wrapText="1"/>
    </xf>
    <xf numFmtId="0" fontId="35" fillId="0" borderId="49" xfId="2" applyFont="1" applyBorder="1" applyAlignment="1">
      <alignment horizontal="center" vertical="center" wrapText="1"/>
    </xf>
    <xf numFmtId="0" fontId="35" fillId="0" borderId="37" xfId="2" applyFont="1" applyBorder="1" applyAlignment="1">
      <alignment horizontal="center" vertical="center" wrapText="1"/>
    </xf>
    <xf numFmtId="0" fontId="35" fillId="0" borderId="2" xfId="2" applyFont="1" applyBorder="1" applyAlignment="1">
      <alignment horizontal="center" vertical="center" wrapText="1"/>
    </xf>
    <xf numFmtId="0" fontId="35" fillId="0" borderId="43" xfId="2" applyFont="1" applyBorder="1" applyAlignment="1">
      <alignment horizontal="center" vertical="center" wrapText="1"/>
    </xf>
    <xf numFmtId="0" fontId="17" fillId="0" borderId="32" xfId="2" applyFont="1" applyBorder="1">
      <alignment vertical="center"/>
    </xf>
    <xf numFmtId="0" fontId="17" fillId="0" borderId="4" xfId="2" applyFont="1" applyBorder="1">
      <alignment vertical="center"/>
    </xf>
    <xf numFmtId="0" fontId="17" fillId="0" borderId="5" xfId="2" applyFont="1" applyBorder="1">
      <alignment vertical="center"/>
    </xf>
    <xf numFmtId="0" fontId="17" fillId="0" borderId="33" xfId="2" applyFont="1" applyBorder="1">
      <alignment vertical="center"/>
    </xf>
    <xf numFmtId="0" fontId="17" fillId="0" borderId="0" xfId="2" applyFont="1">
      <alignment vertical="center"/>
    </xf>
    <xf numFmtId="0" fontId="17" fillId="0" borderId="7" xfId="2" applyFont="1" applyBorder="1">
      <alignment vertical="center"/>
    </xf>
    <xf numFmtId="0" fontId="17" fillId="0" borderId="34" xfId="2" applyFont="1" applyBorder="1">
      <alignment vertical="center"/>
    </xf>
    <xf numFmtId="0" fontId="17" fillId="0" borderId="9" xfId="2" applyFont="1" applyBorder="1">
      <alignment vertical="center"/>
    </xf>
    <xf numFmtId="0" fontId="17" fillId="0" borderId="10" xfId="2" applyFont="1" applyBorder="1">
      <alignment vertical="center"/>
    </xf>
    <xf numFmtId="0" fontId="35" fillId="0" borderId="33" xfId="2" applyFont="1" applyBorder="1" applyAlignment="1">
      <alignment horizontal="center" vertical="center"/>
    </xf>
    <xf numFmtId="0" fontId="35" fillId="0" borderId="0" xfId="2" applyFont="1" applyAlignment="1">
      <alignment horizontal="center" vertical="center"/>
    </xf>
    <xf numFmtId="0" fontId="35" fillId="0" borderId="42" xfId="2" applyFont="1" applyBorder="1" applyAlignment="1">
      <alignment horizontal="center" vertical="center"/>
    </xf>
    <xf numFmtId="0" fontId="17" fillId="0" borderId="42" xfId="2" applyFont="1" applyBorder="1">
      <alignment vertical="center"/>
    </xf>
    <xf numFmtId="0" fontId="17" fillId="0" borderId="76" xfId="2" applyFont="1" applyBorder="1">
      <alignment vertical="center"/>
    </xf>
    <xf numFmtId="38" fontId="40" fillId="0" borderId="33" xfId="3" applyFont="1" applyBorder="1" applyAlignment="1">
      <alignment horizontal="center" vertical="center"/>
    </xf>
    <xf numFmtId="38" fontId="40" fillId="0" borderId="0" xfId="3" applyFont="1" applyBorder="1" applyAlignment="1">
      <alignment horizontal="center" vertical="center"/>
    </xf>
    <xf numFmtId="38" fontId="40" fillId="0" borderId="42" xfId="3" applyFont="1" applyBorder="1" applyAlignment="1">
      <alignment horizontal="center" vertical="center"/>
    </xf>
    <xf numFmtId="38" fontId="40" fillId="0" borderId="34" xfId="3" applyFont="1" applyBorder="1" applyAlignment="1">
      <alignment horizontal="center" vertical="center"/>
    </xf>
    <xf numFmtId="38" fontId="40" fillId="0" borderId="9" xfId="3" applyFont="1" applyBorder="1" applyAlignment="1">
      <alignment horizontal="center" vertical="center"/>
    </xf>
    <xf numFmtId="38" fontId="40" fillId="0" borderId="76" xfId="3" applyFont="1" applyBorder="1" applyAlignment="1">
      <alignment horizontal="center" vertical="center"/>
    </xf>
    <xf numFmtId="38" fontId="40" fillId="0" borderId="76" xfId="3" applyFont="1" applyBorder="1">
      <alignment vertical="center"/>
    </xf>
    <xf numFmtId="0" fontId="37" fillId="2" borderId="9" xfId="2" applyFont="1" applyFill="1" applyBorder="1" applyAlignment="1" applyProtection="1">
      <alignment horizontal="center" vertical="center"/>
      <protection locked="0"/>
    </xf>
    <xf numFmtId="0" fontId="17" fillId="0" borderId="3" xfId="2" applyFont="1" applyBorder="1" applyAlignment="1">
      <alignment horizontal="center" vertical="center" wrapText="1"/>
    </xf>
    <xf numFmtId="0" fontId="17" fillId="0" borderId="4" xfId="2" applyFont="1" applyBorder="1" applyAlignment="1">
      <alignment horizontal="center" vertical="center" wrapText="1"/>
    </xf>
    <xf numFmtId="0" fontId="17" fillId="0" borderId="49" xfId="2" applyFont="1" applyBorder="1" applyAlignment="1">
      <alignment horizontal="center" vertical="center" wrapText="1"/>
    </xf>
    <xf numFmtId="0" fontId="17" fillId="0" borderId="6" xfId="2" applyFont="1" applyBorder="1" applyAlignment="1">
      <alignment horizontal="center" vertical="center" wrapText="1"/>
    </xf>
    <xf numFmtId="0" fontId="17" fillId="0" borderId="0" xfId="2" applyFont="1" applyAlignment="1">
      <alignment horizontal="center" vertical="center" wrapText="1"/>
    </xf>
    <xf numFmtId="0" fontId="17" fillId="0" borderId="42" xfId="2" applyFont="1" applyBorder="1" applyAlignment="1">
      <alignment horizontal="center" vertical="center" wrapText="1"/>
    </xf>
    <xf numFmtId="0" fontId="17" fillId="0" borderId="8" xfId="2" applyFont="1" applyBorder="1" applyAlignment="1">
      <alignment horizontal="center" vertical="center" wrapText="1"/>
    </xf>
    <xf numFmtId="0" fontId="17" fillId="0" borderId="9" xfId="2" applyFont="1" applyBorder="1" applyAlignment="1">
      <alignment horizontal="center" vertical="center" wrapText="1"/>
    </xf>
    <xf numFmtId="0" fontId="17" fillId="0" borderId="76" xfId="2" applyFont="1" applyBorder="1" applyAlignment="1">
      <alignment horizontal="center" vertical="center" wrapText="1"/>
    </xf>
    <xf numFmtId="0" fontId="17" fillId="0" borderId="49" xfId="2" applyFont="1" applyBorder="1">
      <alignment vertical="center"/>
    </xf>
    <xf numFmtId="0" fontId="35" fillId="0" borderId="33" xfId="2" applyFont="1" applyBorder="1" applyAlignment="1">
      <alignment horizontal="center" vertical="center" wrapText="1"/>
    </xf>
    <xf numFmtId="0" fontId="35" fillId="0" borderId="0" xfId="2" applyFont="1" applyAlignment="1">
      <alignment horizontal="center" vertical="center" wrapText="1"/>
    </xf>
    <xf numFmtId="0" fontId="35" fillId="0" borderId="42" xfId="2" applyFont="1" applyBorder="1" applyAlignment="1">
      <alignment horizontal="center" vertical="center" wrapText="1"/>
    </xf>
    <xf numFmtId="0" fontId="35" fillId="0" borderId="34" xfId="2" applyFont="1" applyBorder="1" applyAlignment="1">
      <alignment horizontal="center" vertical="center" wrapText="1"/>
    </xf>
    <xf numFmtId="0" fontId="35" fillId="0" borderId="9" xfId="2" applyFont="1" applyBorder="1" applyAlignment="1">
      <alignment horizontal="center" vertical="center" wrapText="1"/>
    </xf>
    <xf numFmtId="0" fontId="35" fillId="0" borderId="76" xfId="2" applyFont="1" applyBorder="1" applyAlignment="1">
      <alignment horizontal="center" vertical="center" wrapText="1"/>
    </xf>
    <xf numFmtId="0" fontId="35" fillId="0" borderId="32" xfId="2" applyFont="1" applyBorder="1" applyAlignment="1">
      <alignment horizontal="center" vertical="center"/>
    </xf>
    <xf numFmtId="0" fontId="35" fillId="0" borderId="4" xfId="2" applyFont="1" applyBorder="1" applyAlignment="1">
      <alignment horizontal="center" vertical="center"/>
    </xf>
    <xf numFmtId="0" fontId="35" fillId="0" borderId="49" xfId="2" applyFont="1" applyBorder="1" applyAlignment="1">
      <alignment horizontal="center" vertical="center"/>
    </xf>
    <xf numFmtId="0" fontId="17" fillId="0" borderId="39" xfId="2" applyFont="1" applyBorder="1" applyAlignment="1">
      <alignment horizontal="center" vertical="center"/>
    </xf>
    <xf numFmtId="0" fontId="17" fillId="0" borderId="15" xfId="2" applyFont="1" applyBorder="1" applyAlignment="1">
      <alignment horizontal="center" vertical="center"/>
    </xf>
    <xf numFmtId="0" fontId="17" fillId="0" borderId="40" xfId="2" applyFont="1" applyBorder="1" applyAlignment="1">
      <alignment horizontal="center" vertical="center"/>
    </xf>
    <xf numFmtId="0" fontId="17" fillId="0" borderId="37" xfId="2" applyFont="1" applyBorder="1" applyAlignment="1">
      <alignment horizontal="center" vertical="center"/>
    </xf>
    <xf numFmtId="0" fontId="17" fillId="0" borderId="2" xfId="2" applyFont="1" applyBorder="1" applyAlignment="1">
      <alignment horizontal="center" vertical="center"/>
    </xf>
    <xf numFmtId="0" fontId="17" fillId="0" borderId="43" xfId="2" applyFont="1" applyBorder="1" applyAlignment="1">
      <alignment horizontal="center" vertical="center"/>
    </xf>
    <xf numFmtId="0" fontId="17" fillId="2" borderId="35" xfId="2" applyFont="1" applyFill="1" applyBorder="1" applyProtection="1">
      <alignment vertical="center"/>
      <protection locked="0"/>
    </xf>
    <xf numFmtId="0" fontId="17" fillId="2" borderId="1" xfId="2" applyFont="1" applyFill="1" applyBorder="1" applyProtection="1">
      <alignment vertical="center"/>
      <protection locked="0"/>
    </xf>
    <xf numFmtId="0" fontId="17" fillId="0" borderId="35" xfId="2" applyFont="1" applyBorder="1" applyAlignment="1">
      <alignment horizontal="center" vertical="center"/>
    </xf>
    <xf numFmtId="0" fontId="17" fillId="0" borderId="1" xfId="2" applyFont="1" applyBorder="1" applyAlignment="1">
      <alignment horizontal="center" vertical="center"/>
    </xf>
    <xf numFmtId="0" fontId="17" fillId="0" borderId="41" xfId="2" applyFont="1" applyBorder="1" applyAlignment="1">
      <alignment horizontal="center" vertical="center"/>
    </xf>
    <xf numFmtId="0" fontId="40" fillId="0" borderId="0" xfId="2" applyFont="1" applyAlignment="1">
      <alignment horizontal="center" vertical="center"/>
    </xf>
    <xf numFmtId="0" fontId="17" fillId="0" borderId="3" xfId="2" applyFont="1" applyBorder="1">
      <alignment vertical="center"/>
    </xf>
    <xf numFmtId="0" fontId="17" fillId="0" borderId="8" xfId="2" applyFont="1" applyBorder="1">
      <alignment vertical="center"/>
    </xf>
    <xf numFmtId="0" fontId="17" fillId="2" borderId="4" xfId="2" applyFont="1" applyFill="1" applyBorder="1" applyProtection="1">
      <alignment vertical="center"/>
      <protection locked="0"/>
    </xf>
    <xf numFmtId="0" fontId="17" fillId="2" borderId="5" xfId="2" applyFont="1" applyFill="1" applyBorder="1" applyProtection="1">
      <alignment vertical="center"/>
      <protection locked="0"/>
    </xf>
    <xf numFmtId="0" fontId="17" fillId="2" borderId="9" xfId="2" applyFont="1" applyFill="1" applyBorder="1" applyProtection="1">
      <alignment vertical="center"/>
      <protection locked="0"/>
    </xf>
    <xf numFmtId="0" fontId="17" fillId="2" borderId="10" xfId="2" applyFont="1" applyFill="1" applyBorder="1" applyProtection="1">
      <alignment vertical="center"/>
      <protection locked="0"/>
    </xf>
    <xf numFmtId="0" fontId="17" fillId="0" borderId="48" xfId="2" applyFont="1" applyBorder="1" applyAlignment="1">
      <alignment horizontal="center" vertical="center" wrapText="1"/>
    </xf>
    <xf numFmtId="0" fontId="17" fillId="0" borderId="1" xfId="2" applyFont="1" applyBorder="1" applyAlignment="1">
      <alignment horizontal="center" vertical="center" wrapText="1"/>
    </xf>
    <xf numFmtId="0" fontId="17" fillId="0" borderId="0" xfId="2" applyFont="1" applyBorder="1" applyAlignment="1">
      <alignment horizontal="center" vertical="center" wrapText="1"/>
    </xf>
    <xf numFmtId="0" fontId="37" fillId="2" borderId="18" xfId="2" applyFont="1" applyFill="1" applyBorder="1" applyAlignment="1" applyProtection="1">
      <alignment horizontal="left" vertical="center"/>
      <protection locked="0"/>
    </xf>
    <xf numFmtId="0" fontId="17" fillId="0" borderId="33" xfId="2" applyFont="1" applyBorder="1" applyAlignment="1">
      <alignment horizontal="center" vertical="center"/>
    </xf>
    <xf numFmtId="0" fontId="17" fillId="0" borderId="0" xfId="2" applyFont="1" applyAlignment="1">
      <alignment horizontal="center" vertical="center"/>
    </xf>
    <xf numFmtId="0" fontId="17" fillId="0" borderId="42" xfId="2" applyFont="1" applyBorder="1" applyAlignment="1">
      <alignment horizontal="center" vertical="center"/>
    </xf>
    <xf numFmtId="179" fontId="17" fillId="2" borderId="12" xfId="2" applyNumberFormat="1" applyFont="1" applyFill="1" applyBorder="1" applyAlignment="1" applyProtection="1">
      <alignment horizontal="left" vertical="center"/>
      <protection locked="0"/>
    </xf>
    <xf numFmtId="179" fontId="35" fillId="2" borderId="9" xfId="2" applyNumberFormat="1" applyFont="1" applyFill="1" applyBorder="1" applyAlignment="1" applyProtection="1">
      <alignment horizontal="center" vertical="center"/>
      <protection locked="0"/>
    </xf>
    <xf numFmtId="179" fontId="35" fillId="2" borderId="10" xfId="2" applyNumberFormat="1" applyFont="1" applyFill="1" applyBorder="1" applyAlignment="1" applyProtection="1">
      <alignment horizontal="center" vertical="center"/>
      <protection locked="0"/>
    </xf>
    <xf numFmtId="179" fontId="35" fillId="2" borderId="1" xfId="2" applyNumberFormat="1" applyFont="1" applyFill="1" applyBorder="1" applyAlignment="1" applyProtection="1">
      <alignment horizontal="center" vertical="center"/>
      <protection locked="0"/>
    </xf>
    <xf numFmtId="179" fontId="35" fillId="2" borderId="36" xfId="2" applyNumberFormat="1" applyFont="1" applyFill="1" applyBorder="1" applyAlignment="1" applyProtection="1">
      <alignment horizontal="center" vertical="center"/>
      <protection locked="0"/>
    </xf>
    <xf numFmtId="179" fontId="35" fillId="2" borderId="4" xfId="2" applyNumberFormat="1" applyFont="1" applyFill="1" applyBorder="1" applyAlignment="1" applyProtection="1">
      <alignment horizontal="center" vertical="center"/>
      <protection locked="0"/>
    </xf>
    <xf numFmtId="179" fontId="35" fillId="2" borderId="5" xfId="2" applyNumberFormat="1" applyFont="1" applyFill="1" applyBorder="1" applyAlignment="1" applyProtection="1">
      <alignment horizontal="center" vertical="center"/>
      <protection locked="0"/>
    </xf>
    <xf numFmtId="0" fontId="17" fillId="0" borderId="0" xfId="2" applyFont="1" applyBorder="1" applyAlignment="1">
      <alignment horizontal="center" vertical="center"/>
    </xf>
    <xf numFmtId="0" fontId="17" fillId="0" borderId="7" xfId="2" applyFont="1" applyBorder="1" applyAlignment="1">
      <alignment horizontal="center" vertical="center"/>
    </xf>
    <xf numFmtId="0" fontId="17" fillId="2" borderId="39" xfId="2" applyFont="1" applyFill="1" applyBorder="1" applyAlignment="1" applyProtection="1">
      <alignment horizontal="center" vertical="center" shrinkToFit="1"/>
      <protection locked="0"/>
    </xf>
    <xf numFmtId="0" fontId="17" fillId="2" borderId="15" xfId="2" applyFont="1" applyFill="1" applyBorder="1" applyAlignment="1" applyProtection="1">
      <alignment horizontal="center" vertical="center" shrinkToFit="1"/>
      <protection locked="0"/>
    </xf>
    <xf numFmtId="0" fontId="17" fillId="2" borderId="40" xfId="2" applyFont="1" applyFill="1" applyBorder="1" applyAlignment="1" applyProtection="1">
      <alignment horizontal="center" vertical="center" shrinkToFit="1"/>
      <protection locked="0"/>
    </xf>
    <xf numFmtId="0" fontId="17" fillId="0" borderId="77" xfId="2" applyNumberFormat="1" applyFont="1" applyBorder="1" applyAlignment="1">
      <alignment horizontal="left" vertical="center"/>
    </xf>
    <xf numFmtId="0" fontId="17" fillId="0" borderId="0" xfId="2" applyFont="1" applyAlignment="1">
      <alignment horizontal="right" vertical="center"/>
    </xf>
    <xf numFmtId="0" fontId="17" fillId="0" borderId="0" xfId="2" applyFont="1" applyAlignment="1">
      <alignment horizontal="left" vertical="center"/>
    </xf>
    <xf numFmtId="0" fontId="42" fillId="0" borderId="0" xfId="2" applyFont="1" applyAlignment="1">
      <alignment horizontal="center" vertical="center"/>
    </xf>
    <xf numFmtId="0" fontId="17" fillId="2" borderId="39" xfId="2" applyFont="1" applyFill="1" applyBorder="1" applyAlignment="1" applyProtection="1">
      <alignment horizontal="center" vertical="center"/>
      <protection locked="0"/>
    </xf>
    <xf numFmtId="0" fontId="17" fillId="2" borderId="15" xfId="2" applyFont="1" applyFill="1" applyBorder="1" applyAlignment="1" applyProtection="1">
      <alignment horizontal="center" vertical="center"/>
      <protection locked="0"/>
    </xf>
    <xf numFmtId="0" fontId="17" fillId="2" borderId="40" xfId="2" applyFont="1" applyFill="1" applyBorder="1" applyAlignment="1" applyProtection="1">
      <alignment horizontal="center" vertical="center"/>
      <protection locked="0"/>
    </xf>
    <xf numFmtId="183" fontId="17" fillId="0" borderId="0" xfId="0" applyNumberFormat="1" applyFont="1" applyFill="1" applyAlignment="1" applyProtection="1">
      <alignment horizontal="left" vertical="center" shrinkToFit="1"/>
      <protection locked="0"/>
    </xf>
    <xf numFmtId="0" fontId="2" fillId="0" borderId="0" xfId="0" applyFont="1" applyFill="1" applyAlignment="1">
      <alignment horizontal="center" vertical="center"/>
    </xf>
    <xf numFmtId="0" fontId="30" fillId="0" borderId="35" xfId="0" applyFont="1" applyBorder="1" applyAlignment="1" applyProtection="1">
      <alignment horizontal="center" vertical="center"/>
    </xf>
    <xf numFmtId="0" fontId="30" fillId="0" borderId="1" xfId="0" applyFont="1" applyBorder="1" applyAlignment="1" applyProtection="1">
      <alignment horizontal="center" vertical="center"/>
    </xf>
    <xf numFmtId="0" fontId="30" fillId="0" borderId="41" xfId="0" applyFont="1" applyBorder="1" applyAlignment="1" applyProtection="1">
      <alignment horizontal="center" vertical="center"/>
    </xf>
    <xf numFmtId="0" fontId="30" fillId="0" borderId="33" xfId="0" applyFont="1" applyBorder="1" applyAlignment="1" applyProtection="1">
      <alignment horizontal="center" vertical="center"/>
    </xf>
    <xf numFmtId="0" fontId="30" fillId="0" borderId="0" xfId="0" applyFont="1" applyBorder="1" applyAlignment="1" applyProtection="1">
      <alignment horizontal="center" vertical="center"/>
    </xf>
    <xf numFmtId="0" fontId="30" fillId="0" borderId="42" xfId="0" applyFont="1" applyBorder="1" applyAlignment="1" applyProtection="1">
      <alignment horizontal="center" vertical="center"/>
    </xf>
    <xf numFmtId="0" fontId="30" fillId="0" borderId="37" xfId="0" applyFont="1" applyBorder="1" applyAlignment="1" applyProtection="1">
      <alignment horizontal="center" vertical="center"/>
    </xf>
    <xf numFmtId="0" fontId="30" fillId="0" borderId="2" xfId="0" applyFont="1" applyBorder="1" applyAlignment="1" applyProtection="1">
      <alignment horizontal="center" vertical="center"/>
    </xf>
    <xf numFmtId="0" fontId="30" fillId="0" borderId="43" xfId="0" applyFont="1" applyBorder="1" applyAlignment="1" applyProtection="1">
      <alignment horizontal="center" vertical="center"/>
    </xf>
    <xf numFmtId="0" fontId="20" fillId="0" borderId="0" xfId="0" applyFont="1" applyAlignment="1">
      <alignment horizontal="left" vertical="center" wrapText="1"/>
    </xf>
    <xf numFmtId="0" fontId="17" fillId="0" borderId="39" xfId="0" applyFont="1" applyFill="1" applyBorder="1" applyAlignment="1">
      <alignment horizontal="left" vertical="center" indent="1" shrinkToFit="1"/>
    </xf>
    <xf numFmtId="0" fontId="17" fillId="0" borderId="15" xfId="0" applyFont="1" applyFill="1" applyBorder="1" applyAlignment="1">
      <alignment horizontal="left" vertical="center" indent="1" shrinkToFit="1"/>
    </xf>
    <xf numFmtId="0" fontId="17" fillId="0" borderId="40" xfId="0" applyFont="1" applyFill="1" applyBorder="1" applyAlignment="1">
      <alignment horizontal="left" vertical="center" indent="1" shrinkToFit="1"/>
    </xf>
    <xf numFmtId="0" fontId="2" fillId="0" borderId="2" xfId="0" applyFont="1" applyBorder="1" applyAlignment="1">
      <alignment horizontal="right" vertical="center"/>
    </xf>
    <xf numFmtId="0" fontId="2" fillId="0" borderId="25" xfId="0" applyFont="1" applyBorder="1" applyAlignment="1">
      <alignment horizontal="center" vertical="center" wrapText="1"/>
    </xf>
    <xf numFmtId="0" fontId="2" fillId="0" borderId="1" xfId="0" applyFont="1" applyBorder="1" applyAlignment="1">
      <alignment horizontal="left"/>
    </xf>
    <xf numFmtId="0" fontId="2" fillId="0" borderId="50" xfId="0" applyFont="1" applyBorder="1" applyAlignment="1">
      <alignment horizontal="center" vertical="center" textRotation="255"/>
    </xf>
    <xf numFmtId="0" fontId="2" fillId="0" borderId="78" xfId="0" applyFont="1" applyBorder="1" applyAlignment="1">
      <alignment horizontal="center" vertical="center" textRotation="255"/>
    </xf>
    <xf numFmtId="0" fontId="2" fillId="0" borderId="51" xfId="0" applyFont="1" applyBorder="1" applyAlignment="1">
      <alignment horizontal="center" vertical="center" textRotation="255"/>
    </xf>
    <xf numFmtId="0" fontId="2" fillId="0" borderId="35" xfId="0" applyFont="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left" vertical="center"/>
    </xf>
    <xf numFmtId="0" fontId="6" fillId="0" borderId="0" xfId="0" applyFont="1" applyAlignment="1">
      <alignment horizontal="center" vertical="center"/>
    </xf>
    <xf numFmtId="0" fontId="2" fillId="0" borderId="35" xfId="0" applyFont="1" applyBorder="1" applyAlignment="1">
      <alignment horizontal="center" vertical="center"/>
    </xf>
    <xf numFmtId="0" fontId="2" fillId="0" borderId="1" xfId="0" applyFont="1" applyBorder="1" applyAlignment="1">
      <alignment horizontal="center" vertical="center"/>
    </xf>
    <xf numFmtId="0" fontId="2" fillId="0" borderId="41" xfId="0" applyFont="1" applyBorder="1" applyAlignment="1">
      <alignment horizontal="center" vertical="center"/>
    </xf>
    <xf numFmtId="179" fontId="17" fillId="2" borderId="1" xfId="0" applyNumberFormat="1" applyFont="1" applyFill="1" applyBorder="1" applyAlignment="1" applyProtection="1">
      <alignment horizontal="center" vertical="center"/>
      <protection locked="0"/>
    </xf>
    <xf numFmtId="179" fontId="17" fillId="2" borderId="41" xfId="0" applyNumberFormat="1" applyFont="1" applyFill="1" applyBorder="1" applyAlignment="1" applyProtection="1">
      <alignment horizontal="center" vertical="center"/>
      <protection locked="0"/>
    </xf>
    <xf numFmtId="0" fontId="2" fillId="0" borderId="2" xfId="0" applyFont="1" applyBorder="1" applyAlignment="1">
      <alignment horizontal="left" vertical="center"/>
    </xf>
    <xf numFmtId="0" fontId="2" fillId="0" borderId="35" xfId="0" applyFont="1" applyFill="1" applyBorder="1" applyAlignment="1">
      <alignment horizontal="center" vertical="center"/>
    </xf>
    <xf numFmtId="0" fontId="2" fillId="0" borderId="1" xfId="0" applyFont="1" applyFill="1" applyBorder="1" applyAlignment="1">
      <alignment horizontal="center" vertical="center"/>
    </xf>
    <xf numFmtId="0" fontId="17" fillId="2" borderId="40" xfId="0" applyFont="1" applyFill="1" applyBorder="1" applyAlignment="1" applyProtection="1">
      <alignment horizontal="left" vertical="center"/>
      <protection locked="0"/>
    </xf>
    <xf numFmtId="179" fontId="17" fillId="2" borderId="2" xfId="0" applyNumberFormat="1" applyFont="1" applyFill="1" applyBorder="1" applyAlignment="1" applyProtection="1">
      <alignment horizontal="center" vertical="center"/>
      <protection locked="0"/>
    </xf>
    <xf numFmtId="0" fontId="2" fillId="0" borderId="39"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42" xfId="0" applyFont="1" applyFill="1" applyBorder="1" applyAlignment="1">
      <alignment horizontal="center" vertical="center"/>
    </xf>
    <xf numFmtId="0" fontId="2" fillId="2" borderId="33"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2" fillId="2" borderId="42" xfId="0" applyFont="1" applyFill="1" applyBorder="1" applyAlignment="1" applyProtection="1">
      <alignment horizontal="center" vertical="center"/>
      <protection locked="0"/>
    </xf>
    <xf numFmtId="0" fontId="17" fillId="0" borderId="2" xfId="0" applyFont="1" applyFill="1" applyBorder="1" applyAlignment="1">
      <alignment horizontal="left" vertical="center" indent="1"/>
    </xf>
    <xf numFmtId="0" fontId="45" fillId="0" borderId="33"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42" xfId="0" applyFont="1" applyFill="1" applyBorder="1" applyAlignment="1">
      <alignment horizontal="center" vertical="center"/>
    </xf>
    <xf numFmtId="179" fontId="17" fillId="0" borderId="15" xfId="0" applyNumberFormat="1" applyFont="1" applyFill="1" applyBorder="1" applyAlignment="1">
      <alignment horizontal="left" vertical="center" indent="1"/>
    </xf>
    <xf numFmtId="0" fontId="17" fillId="0" borderId="37" xfId="0" applyFont="1" applyFill="1" applyBorder="1" applyAlignment="1">
      <alignment horizontal="left" vertical="center" indent="1"/>
    </xf>
    <xf numFmtId="0" fontId="17" fillId="0" borderId="43" xfId="0" applyFont="1" applyFill="1" applyBorder="1" applyAlignment="1">
      <alignment horizontal="left" vertical="center" indent="1"/>
    </xf>
    <xf numFmtId="179" fontId="17" fillId="0" borderId="40" xfId="0" applyNumberFormat="1" applyFont="1" applyFill="1" applyBorder="1" applyAlignment="1">
      <alignment horizontal="left" vertical="center" indent="1"/>
    </xf>
    <xf numFmtId="0" fontId="2" fillId="0" borderId="39" xfId="0" applyFont="1" applyBorder="1" applyAlignment="1">
      <alignment horizontal="distributed" vertical="center"/>
    </xf>
    <xf numFmtId="0" fontId="2" fillId="0" borderId="15" xfId="0" applyFont="1" applyBorder="1" applyAlignment="1">
      <alignment horizontal="distributed" vertical="center"/>
    </xf>
    <xf numFmtId="0" fontId="2" fillId="0" borderId="40" xfId="0" applyFont="1" applyBorder="1" applyAlignment="1">
      <alignment horizontal="distributed" vertical="center"/>
    </xf>
    <xf numFmtId="0" fontId="2" fillId="0" borderId="35" xfId="0" applyFont="1" applyBorder="1" applyAlignment="1">
      <alignment horizontal="distributed" vertical="center" wrapText="1"/>
    </xf>
    <xf numFmtId="0" fontId="2" fillId="0" borderId="1" xfId="0" applyFont="1" applyBorder="1" applyAlignment="1">
      <alignment horizontal="distributed" vertical="center"/>
    </xf>
    <xf numFmtId="0" fontId="2" fillId="0" borderId="41" xfId="0" applyFont="1" applyBorder="1" applyAlignment="1">
      <alignment horizontal="distributed" vertical="center"/>
    </xf>
    <xf numFmtId="0" fontId="2" fillId="0" borderId="37" xfId="0" applyFont="1" applyBorder="1" applyAlignment="1">
      <alignment horizontal="distributed" vertical="center"/>
    </xf>
    <xf numFmtId="0" fontId="2" fillId="0" borderId="2" xfId="0" applyFont="1" applyBorder="1" applyAlignment="1">
      <alignment horizontal="distributed" vertical="center"/>
    </xf>
    <xf numFmtId="0" fontId="2" fillId="0" borderId="43" xfId="0" applyFont="1" applyBorder="1" applyAlignment="1">
      <alignment horizontal="distributed" vertical="center"/>
    </xf>
    <xf numFmtId="0" fontId="2" fillId="0" borderId="35" xfId="0" applyFont="1" applyBorder="1" applyAlignment="1">
      <alignment horizontal="distributed" vertical="center"/>
    </xf>
    <xf numFmtId="0" fontId="2" fillId="0" borderId="33" xfId="0" applyFont="1" applyBorder="1" applyAlignment="1">
      <alignment horizontal="distributed" vertical="center"/>
    </xf>
    <xf numFmtId="0" fontId="2" fillId="0" borderId="0" xfId="0" applyFont="1" applyBorder="1" applyAlignment="1">
      <alignment horizontal="distributed" vertical="center"/>
    </xf>
    <xf numFmtId="0" fontId="2" fillId="0" borderId="42" xfId="0" applyFont="1" applyBorder="1" applyAlignment="1">
      <alignment horizontal="distributed" vertical="center"/>
    </xf>
    <xf numFmtId="0" fontId="17" fillId="0" borderId="35" xfId="0" applyFont="1" applyFill="1" applyBorder="1" applyAlignment="1">
      <alignment horizontal="left" vertical="center" indent="1"/>
    </xf>
    <xf numFmtId="0" fontId="17" fillId="0" borderId="1" xfId="0" applyFont="1" applyFill="1" applyBorder="1" applyAlignment="1">
      <alignment horizontal="left" vertical="center" indent="1"/>
    </xf>
    <xf numFmtId="0" fontId="17" fillId="0" borderId="41" xfId="0" applyFont="1" applyFill="1" applyBorder="1" applyAlignment="1">
      <alignment horizontal="left" vertical="center" indent="1"/>
    </xf>
    <xf numFmtId="179" fontId="17" fillId="0" borderId="39" xfId="0" applyNumberFormat="1" applyFont="1" applyFill="1" applyBorder="1" applyAlignment="1">
      <alignment horizontal="left" vertical="center" indent="1"/>
    </xf>
    <xf numFmtId="0" fontId="2" fillId="0" borderId="35" xfId="0" applyFont="1" applyBorder="1" applyAlignment="1">
      <alignment horizontal="left" vertical="center"/>
    </xf>
    <xf numFmtId="0" fontId="2" fillId="0" borderId="41" xfId="0" applyFont="1" applyBorder="1" applyAlignment="1">
      <alignment horizontal="left" vertical="center"/>
    </xf>
    <xf numFmtId="0" fontId="2" fillId="0" borderId="51" xfId="0" applyFont="1" applyBorder="1" applyAlignment="1">
      <alignment horizontal="center" vertical="center"/>
    </xf>
    <xf numFmtId="179" fontId="17" fillId="0" borderId="15" xfId="0" applyNumberFormat="1" applyFont="1" applyFill="1" applyBorder="1" applyAlignment="1">
      <alignment horizontal="left" vertical="center" shrinkToFit="1"/>
    </xf>
    <xf numFmtId="0" fontId="17" fillId="0" borderId="15" xfId="0" applyFont="1" applyFill="1" applyBorder="1" applyAlignment="1">
      <alignment horizontal="left" vertical="center" shrinkToFit="1"/>
    </xf>
    <xf numFmtId="179" fontId="17" fillId="2" borderId="15" xfId="0" applyNumberFormat="1" applyFont="1" applyFill="1" applyBorder="1" applyAlignment="1" applyProtection="1">
      <alignment horizontal="left" vertical="center"/>
      <protection locked="0"/>
    </xf>
    <xf numFmtId="0" fontId="2" fillId="0" borderId="50" xfId="0" applyFont="1" applyBorder="1" applyAlignment="1">
      <alignment horizontal="center" vertical="center" wrapText="1"/>
    </xf>
    <xf numFmtId="0" fontId="17" fillId="0" borderId="15" xfId="0" applyFont="1" applyFill="1" applyBorder="1" applyAlignment="1">
      <alignment horizontal="left" vertical="center"/>
    </xf>
    <xf numFmtId="0" fontId="3" fillId="0" borderId="2" xfId="0" applyFont="1" applyBorder="1" applyAlignment="1">
      <alignment horizontal="center" vertical="center"/>
    </xf>
    <xf numFmtId="0" fontId="7" fillId="0" borderId="35" xfId="0" applyFont="1" applyBorder="1" applyAlignment="1">
      <alignment horizontal="center" vertical="center"/>
    </xf>
    <xf numFmtId="0" fontId="7" fillId="0" borderId="1" xfId="0" applyFont="1" applyBorder="1" applyAlignment="1">
      <alignment horizontal="center" vertical="center"/>
    </xf>
    <xf numFmtId="0" fontId="7" fillId="0" borderId="41" xfId="0" applyFont="1" applyBorder="1" applyAlignment="1">
      <alignment horizontal="center" vertical="center"/>
    </xf>
    <xf numFmtId="180" fontId="17" fillId="0" borderId="15" xfId="0" applyNumberFormat="1" applyFont="1" applyFill="1" applyBorder="1" applyAlignment="1">
      <alignment horizontal="left" vertical="center"/>
    </xf>
    <xf numFmtId="179" fontId="17" fillId="2" borderId="0" xfId="0" applyNumberFormat="1" applyFont="1" applyFill="1" applyBorder="1" applyAlignment="1" applyProtection="1">
      <alignment horizontal="left" vertical="center"/>
      <protection locked="0"/>
    </xf>
    <xf numFmtId="0" fontId="17" fillId="0" borderId="0" xfId="0" applyFont="1" applyFill="1" applyBorder="1" applyAlignment="1">
      <alignment horizontal="left" vertical="center" indent="1" shrinkToFit="1"/>
    </xf>
    <xf numFmtId="0" fontId="17" fillId="0" borderId="42" xfId="0" applyFont="1" applyFill="1" applyBorder="1" applyAlignment="1">
      <alignment horizontal="left" vertical="center" indent="1" shrinkToFit="1"/>
    </xf>
    <xf numFmtId="180" fontId="17" fillId="2" borderId="0" xfId="0" applyNumberFormat="1" applyFont="1" applyFill="1" applyAlignment="1" applyProtection="1">
      <alignment horizontal="left" vertical="center"/>
      <protection locked="0"/>
    </xf>
    <xf numFmtId="185" fontId="2" fillId="2" borderId="0" xfId="0" applyNumberFormat="1" applyFont="1" applyFill="1" applyAlignment="1" applyProtection="1">
      <alignment horizontal="left" vertical="center"/>
      <protection locked="0"/>
    </xf>
    <xf numFmtId="180" fontId="17" fillId="0" borderId="0" xfId="0" applyNumberFormat="1" applyFont="1" applyFill="1" applyAlignment="1">
      <alignment horizontal="left" vertical="center"/>
    </xf>
    <xf numFmtId="183" fontId="17" fillId="0" borderId="0" xfId="0" applyNumberFormat="1" applyFont="1" applyFill="1" applyAlignment="1">
      <alignment horizontal="left" vertical="center" shrinkToFit="1"/>
    </xf>
    <xf numFmtId="184" fontId="17" fillId="0" borderId="0" xfId="0" applyNumberFormat="1" applyFont="1" applyFill="1" applyAlignment="1">
      <alignment horizontal="left" vertical="center" shrinkToFit="1"/>
    </xf>
    <xf numFmtId="183" fontId="17" fillId="2" borderId="0" xfId="0" applyNumberFormat="1" applyFont="1" applyFill="1" applyAlignment="1" applyProtection="1">
      <alignment horizontal="left" vertical="center" shrinkToFit="1"/>
      <protection locked="0"/>
    </xf>
    <xf numFmtId="184" fontId="17" fillId="2" borderId="0" xfId="0" applyNumberFormat="1" applyFont="1" applyFill="1" applyAlignment="1" applyProtection="1">
      <alignment horizontal="left" vertical="center" shrinkToFit="1"/>
      <protection locked="0"/>
    </xf>
    <xf numFmtId="0" fontId="17" fillId="2" borderId="39" xfId="0" applyFont="1" applyFill="1" applyBorder="1" applyAlignment="1" applyProtection="1">
      <alignment horizontal="left" vertical="center" indent="1"/>
      <protection locked="0"/>
    </xf>
    <xf numFmtId="0" fontId="17" fillId="2" borderId="15" xfId="0" applyFont="1" applyFill="1" applyBorder="1" applyAlignment="1" applyProtection="1">
      <alignment horizontal="left" vertical="center" indent="1"/>
      <protection locked="0"/>
    </xf>
    <xf numFmtId="0" fontId="17" fillId="2" borderId="40" xfId="0" applyFont="1" applyFill="1" applyBorder="1" applyAlignment="1" applyProtection="1">
      <alignment horizontal="left" vertical="center" indent="1"/>
      <protection locked="0"/>
    </xf>
    <xf numFmtId="180" fontId="17" fillId="0" borderId="39" xfId="0" applyNumberFormat="1" applyFont="1" applyFill="1" applyBorder="1" applyAlignment="1">
      <alignment horizontal="left" vertical="center" indent="1"/>
    </xf>
    <xf numFmtId="180" fontId="17" fillId="0" borderId="15" xfId="0" applyNumberFormat="1" applyFont="1" applyFill="1" applyBorder="1" applyAlignment="1">
      <alignment horizontal="left" vertical="center" indent="1"/>
    </xf>
    <xf numFmtId="180" fontId="17" fillId="0" borderId="40" xfId="0" applyNumberFormat="1" applyFont="1" applyFill="1" applyBorder="1" applyAlignment="1">
      <alignment horizontal="left" vertical="center" indent="1"/>
    </xf>
    <xf numFmtId="180" fontId="17" fillId="2" borderId="39" xfId="0" applyNumberFormat="1" applyFont="1" applyFill="1" applyBorder="1" applyAlignment="1" applyProtection="1">
      <alignment horizontal="left" vertical="center" indent="1"/>
      <protection locked="0"/>
    </xf>
    <xf numFmtId="180" fontId="17" fillId="2" borderId="15" xfId="0" applyNumberFormat="1" applyFont="1" applyFill="1" applyBorder="1" applyAlignment="1" applyProtection="1">
      <alignment horizontal="left" vertical="center" indent="1"/>
      <protection locked="0"/>
    </xf>
    <xf numFmtId="180" fontId="17" fillId="2" borderId="40" xfId="0" applyNumberFormat="1" applyFont="1" applyFill="1" applyBorder="1" applyAlignment="1" applyProtection="1">
      <alignment horizontal="left" vertical="center" indent="1"/>
      <protection locked="0"/>
    </xf>
    <xf numFmtId="179" fontId="17" fillId="2" borderId="39" xfId="0" applyNumberFormat="1" applyFont="1" applyFill="1" applyBorder="1" applyAlignment="1" applyProtection="1">
      <alignment horizontal="left" vertical="center" indent="1"/>
      <protection locked="0"/>
    </xf>
    <xf numFmtId="179" fontId="17" fillId="2" borderId="15" xfId="0" applyNumberFormat="1" applyFont="1" applyFill="1" applyBorder="1" applyAlignment="1" applyProtection="1">
      <alignment horizontal="left" vertical="center" indent="1"/>
      <protection locked="0"/>
    </xf>
    <xf numFmtId="179" fontId="17" fillId="2" borderId="40" xfId="0" applyNumberFormat="1" applyFont="1" applyFill="1" applyBorder="1" applyAlignment="1" applyProtection="1">
      <alignment horizontal="left" vertical="center" indent="1"/>
      <protection locked="0"/>
    </xf>
    <xf numFmtId="179" fontId="17" fillId="0" borderId="15" xfId="0" applyNumberFormat="1" applyFont="1" applyFill="1" applyBorder="1" applyAlignment="1">
      <alignment horizontal="left" vertical="center" indent="1" shrinkToFit="1"/>
    </xf>
    <xf numFmtId="179" fontId="17" fillId="2" borderId="15" xfId="0" applyNumberFormat="1" applyFont="1" applyFill="1" applyBorder="1" applyAlignment="1" applyProtection="1">
      <alignment horizontal="left" vertical="center" indent="1" shrinkToFit="1"/>
      <protection locked="0"/>
    </xf>
    <xf numFmtId="0" fontId="2" fillId="0" borderId="39" xfId="0" applyFont="1" applyBorder="1" applyAlignment="1">
      <alignment horizontal="distributed" vertical="center" wrapText="1"/>
    </xf>
    <xf numFmtId="0" fontId="2" fillId="0" borderId="15" xfId="0" applyFont="1" applyBorder="1" applyAlignment="1">
      <alignment horizontal="distributed" vertical="center" wrapText="1"/>
    </xf>
    <xf numFmtId="0" fontId="2" fillId="0" borderId="40" xfId="0" applyFont="1" applyBorder="1" applyAlignment="1">
      <alignment horizontal="distributed" vertical="center" wrapText="1"/>
    </xf>
    <xf numFmtId="179" fontId="17" fillId="0" borderId="2" xfId="0" applyNumberFormat="1" applyFont="1" applyFill="1" applyBorder="1" applyAlignment="1">
      <alignment horizontal="left" vertical="center"/>
    </xf>
    <xf numFmtId="179" fontId="17" fillId="0" borderId="80" xfId="0" applyNumberFormat="1" applyFont="1" applyFill="1" applyBorder="1" applyAlignment="1">
      <alignment horizontal="left" vertical="center"/>
    </xf>
    <xf numFmtId="0" fontId="2" fillId="0" borderId="1" xfId="0" applyFont="1" applyBorder="1" applyAlignment="1">
      <alignment horizontal="distributed" vertical="center" wrapText="1"/>
    </xf>
    <xf numFmtId="0" fontId="2" fillId="0" borderId="37" xfId="0" applyFont="1" applyBorder="1" applyAlignment="1">
      <alignment horizontal="distributed" vertical="center" wrapText="1"/>
    </xf>
    <xf numFmtId="0" fontId="2" fillId="0" borderId="2" xfId="0" applyFont="1" applyBorder="1" applyAlignment="1">
      <alignment horizontal="distributed" vertical="center" wrapText="1"/>
    </xf>
    <xf numFmtId="6" fontId="2" fillId="0" borderId="52" xfId="1" applyNumberFormat="1" applyFont="1" applyBorder="1" applyAlignment="1" applyProtection="1">
      <alignment horizontal="right" vertical="center" indent="1"/>
      <protection locked="0"/>
    </xf>
    <xf numFmtId="6" fontId="2" fillId="0" borderId="53" xfId="1" applyNumberFormat="1" applyFont="1" applyBorder="1" applyAlignment="1" applyProtection="1">
      <alignment horizontal="right" vertical="center" indent="1"/>
      <protection locked="0"/>
    </xf>
    <xf numFmtId="6" fontId="2" fillId="0" borderId="53" xfId="1" applyNumberFormat="1" applyFont="1" applyBorder="1" applyAlignment="1">
      <alignment horizontal="right" vertical="center" indent="1"/>
    </xf>
    <xf numFmtId="0" fontId="20" fillId="0" borderId="0" xfId="0" applyFont="1" applyAlignment="1">
      <alignment horizontal="center" vertical="center"/>
    </xf>
    <xf numFmtId="0" fontId="20" fillId="0" borderId="55" xfId="0" applyFont="1" applyBorder="1" applyAlignment="1">
      <alignment horizontal="center" vertical="center"/>
    </xf>
    <xf numFmtId="0" fontId="17" fillId="2" borderId="33" xfId="0" applyFont="1" applyFill="1" applyBorder="1" applyAlignment="1" applyProtection="1">
      <alignment horizontal="center" vertical="center"/>
      <protection locked="0"/>
    </xf>
    <xf numFmtId="0" fontId="17" fillId="2" borderId="0"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protection locked="0"/>
    </xf>
    <xf numFmtId="0" fontId="17" fillId="2" borderId="34" xfId="0" applyFont="1" applyFill="1" applyBorder="1" applyAlignment="1" applyProtection="1">
      <alignment horizontal="center" vertical="center"/>
      <protection locked="0"/>
    </xf>
    <xf numFmtId="0" fontId="17" fillId="2" borderId="9" xfId="0" applyFont="1" applyFill="1" applyBorder="1" applyAlignment="1" applyProtection="1">
      <alignment horizontal="center" vertical="center"/>
      <protection locked="0"/>
    </xf>
    <xf numFmtId="0" fontId="17" fillId="2" borderId="10" xfId="0" applyFont="1" applyFill="1" applyBorder="1" applyAlignment="1" applyProtection="1">
      <alignment horizontal="center" vertical="center"/>
      <protection locked="0"/>
    </xf>
    <xf numFmtId="0" fontId="17" fillId="2" borderId="37" xfId="0" applyFont="1" applyFill="1" applyBorder="1" applyAlignment="1" applyProtection="1">
      <alignment horizontal="center" vertical="center"/>
      <protection locked="0"/>
    </xf>
    <xf numFmtId="0" fontId="17" fillId="2" borderId="2" xfId="0" applyFont="1" applyFill="1" applyBorder="1" applyAlignment="1" applyProtection="1">
      <alignment horizontal="center" vertical="center"/>
      <protection locked="0"/>
    </xf>
    <xf numFmtId="0" fontId="17" fillId="2" borderId="38" xfId="0" applyFont="1" applyFill="1" applyBorder="1" applyAlignment="1" applyProtection="1">
      <alignment horizontal="center" vertical="center"/>
      <protection locked="0"/>
    </xf>
    <xf numFmtId="0" fontId="17" fillId="2" borderId="6" xfId="0" applyFont="1" applyFill="1" applyBorder="1" applyAlignment="1" applyProtection="1">
      <alignment horizontal="center" vertical="center"/>
      <protection locked="0"/>
    </xf>
    <xf numFmtId="0" fontId="2" fillId="0" borderId="0" xfId="0" applyFont="1" applyBorder="1" applyAlignment="1">
      <alignment horizontal="left" vertical="center"/>
    </xf>
    <xf numFmtId="0" fontId="22" fillId="0" borderId="29" xfId="0" applyNumberFormat="1" applyFont="1" applyFill="1" applyBorder="1" applyAlignment="1" applyProtection="1">
      <alignment horizontal="center" vertical="center"/>
    </xf>
    <xf numFmtId="0" fontId="22" fillId="0" borderId="31" xfId="0" applyNumberFormat="1" applyFont="1" applyFill="1" applyBorder="1" applyAlignment="1" applyProtection="1">
      <alignment horizontal="center" vertical="center"/>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2" fillId="0" borderId="25" xfId="0" applyNumberFormat="1" applyFont="1" applyFill="1" applyBorder="1" applyAlignment="1" applyProtection="1">
      <alignment horizontal="center" vertical="center"/>
    </xf>
    <xf numFmtId="0" fontId="22" fillId="0" borderId="27" xfId="0" applyNumberFormat="1" applyFont="1" applyFill="1" applyBorder="1" applyAlignment="1" applyProtection="1">
      <alignment horizontal="center" vertical="center"/>
    </xf>
    <xf numFmtId="0" fontId="22" fillId="0" borderId="26" xfId="0" applyNumberFormat="1" applyFont="1" applyFill="1" applyBorder="1" applyAlignment="1" applyProtection="1">
      <alignment horizontal="center" vertical="center"/>
    </xf>
    <xf numFmtId="0" fontId="22" fillId="0" borderId="24" xfId="0" applyNumberFormat="1" applyFont="1" applyFill="1" applyBorder="1" applyAlignment="1" applyProtection="1">
      <alignment horizontal="center" vertical="center"/>
    </xf>
    <xf numFmtId="0" fontId="22" fillId="0" borderId="28" xfId="0" applyNumberFormat="1" applyFont="1" applyFill="1" applyBorder="1" applyAlignment="1" applyProtection="1">
      <alignment horizontal="center" vertical="center"/>
    </xf>
    <xf numFmtId="0" fontId="22" fillId="0" borderId="30" xfId="0" applyNumberFormat="1" applyFont="1" applyFill="1" applyBorder="1" applyAlignment="1" applyProtection="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22" xfId="0" applyFont="1" applyBorder="1" applyAlignment="1">
      <alignment horizontal="center" vertical="center"/>
    </xf>
    <xf numFmtId="0" fontId="2" fillId="0" borderId="20" xfId="0" applyFont="1" applyBorder="1" applyAlignment="1">
      <alignment horizontal="center" vertical="center"/>
    </xf>
    <xf numFmtId="0" fontId="22" fillId="0" borderId="17" xfId="0" applyNumberFormat="1" applyFont="1" applyFill="1" applyBorder="1" applyAlignment="1" applyProtection="1">
      <alignment horizontal="center" vertical="center"/>
    </xf>
    <xf numFmtId="0" fontId="22" fillId="0" borderId="18" xfId="0" applyNumberFormat="1" applyFont="1" applyFill="1" applyBorder="1" applyAlignment="1" applyProtection="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2" fillId="0" borderId="14" xfId="0" applyNumberFormat="1" applyFont="1" applyFill="1" applyBorder="1" applyAlignment="1" applyProtection="1">
      <alignment horizontal="center" vertical="center"/>
    </xf>
    <xf numFmtId="0" fontId="22" fillId="0" borderId="15" xfId="0" applyNumberFormat="1" applyFont="1" applyFill="1" applyBorder="1" applyAlignment="1" applyProtection="1">
      <alignment horizontal="center" vertical="center"/>
    </xf>
    <xf numFmtId="177" fontId="10" fillId="2" borderId="0" xfId="0" applyNumberFormat="1" applyFont="1" applyFill="1" applyAlignment="1" applyProtection="1">
      <alignment horizontal="center" vertical="center"/>
      <protection locked="0"/>
    </xf>
    <xf numFmtId="186" fontId="2" fillId="0" borderId="0" xfId="0" applyNumberFormat="1" applyFont="1" applyFill="1" applyAlignment="1" applyProtection="1">
      <alignment horizontal="left" vertical="center"/>
    </xf>
    <xf numFmtId="0" fontId="17" fillId="2" borderId="0" xfId="0" applyFont="1" applyFill="1" applyAlignment="1" applyProtection="1">
      <alignment horizontal="left" vertical="center"/>
      <protection locked="0"/>
    </xf>
    <xf numFmtId="179" fontId="2" fillId="0" borderId="52" xfId="0" applyNumberFormat="1" applyFont="1" applyBorder="1" applyAlignment="1" applyProtection="1">
      <alignment horizontal="center" vertical="center"/>
      <protection locked="0"/>
    </xf>
    <xf numFmtId="179" fontId="2" fillId="0" borderId="53" xfId="0" applyNumberFormat="1" applyFont="1" applyBorder="1" applyAlignment="1" applyProtection="1">
      <alignment horizontal="center" vertical="center"/>
      <protection locked="0"/>
    </xf>
    <xf numFmtId="179" fontId="2" fillId="0" borderId="54" xfId="0" applyNumberFormat="1" applyFont="1" applyBorder="1" applyAlignment="1" applyProtection="1">
      <alignment horizontal="center" vertical="center"/>
      <protection locked="0"/>
    </xf>
    <xf numFmtId="0" fontId="2" fillId="0" borderId="53" xfId="0" applyFont="1" applyBorder="1" applyAlignment="1" applyProtection="1">
      <alignment horizontal="center" vertical="center"/>
      <protection locked="0"/>
    </xf>
    <xf numFmtId="0" fontId="20" fillId="0" borderId="0" xfId="0" applyFont="1" applyAlignment="1">
      <alignment horizontal="left" vertical="center"/>
    </xf>
    <xf numFmtId="0" fontId="20" fillId="0" borderId="56" xfId="0" applyFont="1" applyBorder="1" applyAlignment="1">
      <alignment horizontal="left" vertical="center"/>
    </xf>
    <xf numFmtId="179" fontId="2" fillId="0" borderId="0" xfId="0" applyNumberFormat="1" applyFont="1" applyFill="1" applyAlignment="1" applyProtection="1">
      <alignment horizontal="left" vertical="center"/>
    </xf>
    <xf numFmtId="0" fontId="28" fillId="0" borderId="0" xfId="0" applyFont="1" applyFill="1" applyBorder="1" applyAlignment="1">
      <alignment horizontal="left" vertical="center" shrinkToFit="1"/>
    </xf>
    <xf numFmtId="0" fontId="9" fillId="0" borderId="0" xfId="0" applyFont="1" applyBorder="1" applyAlignment="1">
      <alignment horizontal="center" vertical="center"/>
    </xf>
    <xf numFmtId="179" fontId="9" fillId="0" borderId="0" xfId="0" applyNumberFormat="1" applyFont="1" applyFill="1" applyBorder="1" applyAlignment="1">
      <alignment horizontal="left" vertical="center"/>
    </xf>
    <xf numFmtId="0" fontId="9" fillId="0" borderId="0" xfId="0" applyFont="1" applyBorder="1" applyAlignment="1">
      <alignment horizontal="left" vertical="center"/>
    </xf>
    <xf numFmtId="0" fontId="9" fillId="2" borderId="0" xfId="0" applyFont="1" applyFill="1" applyBorder="1" applyAlignment="1" applyProtection="1">
      <alignment horizontal="left" vertical="center"/>
      <protection locked="0"/>
    </xf>
    <xf numFmtId="179" fontId="9" fillId="2" borderId="0" xfId="0" applyNumberFormat="1" applyFont="1" applyFill="1" applyBorder="1" applyAlignment="1" applyProtection="1">
      <alignment horizontal="left" vertical="center"/>
      <protection locked="0"/>
    </xf>
    <xf numFmtId="0" fontId="9" fillId="0" borderId="0" xfId="0" applyFont="1" applyBorder="1" applyAlignment="1">
      <alignment horizontal="distributed" vertical="center"/>
    </xf>
    <xf numFmtId="0" fontId="27" fillId="0" borderId="0" xfId="0" applyFont="1" applyBorder="1" applyAlignment="1">
      <alignment horizontal="center" vertical="center"/>
    </xf>
  </cellXfs>
  <cellStyles count="4">
    <cellStyle name="桁区切り" xfId="1" builtinId="6"/>
    <cellStyle name="桁区切り 2" xfId="3" xr:uid="{F886FC2C-9BD6-4686-AAC8-9C0DA04D8EA6}"/>
    <cellStyle name="標準" xfId="0" builtinId="0"/>
    <cellStyle name="標準 2" xfId="2" xr:uid="{C8A243F0-DF92-4D15-8431-B3A8480502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calcChain" Target="calcChain.xml" />
  <Relationship Id="rId3" Type="http://schemas.openxmlformats.org/officeDocument/2006/relationships/worksheet" Target="worksheets/sheet3.xml" />
  <Relationship Id="rId21" Type="http://schemas.openxmlformats.org/officeDocument/2006/relationships/worksheet" Target="worksheets/sheet2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sharedStrings" Target="sharedStrings.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styles" Target="styles.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theme" Target="theme/theme1.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s>
</file>

<file path=xl/ctrlProps/ctrlProp1.xml><?xml version="1.0" encoding="utf-8"?>
<formControlPr xmlns="http://schemas.microsoft.com/office/spreadsheetml/2009/9/main" objectType="CheckBox" fmlaLink="$AD$17" lockText="1" noThreeD="1"/>
</file>

<file path=xl/ctrlProps/ctrlProp10.xml><?xml version="1.0" encoding="utf-8"?>
<formControlPr xmlns="http://schemas.microsoft.com/office/spreadsheetml/2009/9/main" objectType="CheckBox" fmlaLink="$AL$39"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K$56" lockText="1" noThreeD="1"/>
</file>

<file path=xl/ctrlProps/ctrlProp20.xml><?xml version="1.0" encoding="utf-8"?>
<formControlPr xmlns="http://schemas.microsoft.com/office/spreadsheetml/2009/9/main" objectType="Radio" checked="Checked" firstButton="1"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K$60" lockText="1" noThreeD="1"/>
</file>

<file path=xl/ctrlProps/ctrlProp4.xml><?xml version="1.0" encoding="utf-8"?>
<formControlPr xmlns="http://schemas.microsoft.com/office/spreadsheetml/2009/9/main" objectType="CheckBox" fmlaLink="$AK$77" lockText="1" noThreeD="1"/>
</file>

<file path=xl/ctrlProps/ctrlProp5.xml><?xml version="1.0" encoding="utf-8"?>
<formControlPr xmlns="http://schemas.microsoft.com/office/spreadsheetml/2009/9/main" objectType="CheckBox" fmlaLink="$AK$66" lockText="1" noThreeD="1"/>
</file>

<file path=xl/ctrlProps/ctrlProp6.xml><?xml version="1.0" encoding="utf-8"?>
<formControlPr xmlns="http://schemas.microsoft.com/office/spreadsheetml/2009/9/main" objectType="CheckBox" fmlaLink="$AK$25" lockText="1" noThreeD="1"/>
</file>

<file path=xl/ctrlProps/ctrlProp7.xml><?xml version="1.0" encoding="utf-8"?>
<formControlPr xmlns="http://schemas.microsoft.com/office/spreadsheetml/2009/9/main" objectType="CheckBox" fmlaLink="$AL$33" lockText="1" noThreeD="1"/>
</file>

<file path=xl/ctrlProps/ctrlProp8.xml><?xml version="1.0" encoding="utf-8"?>
<formControlPr xmlns="http://schemas.microsoft.com/office/spreadsheetml/2009/9/main" objectType="CheckBox" fmlaLink="$AL$36" lockText="1" noThreeD="1"/>
</file>

<file path=xl/ctrlProps/ctrlProp9.xml><?xml version="1.0" encoding="utf-8"?>
<formControlPr xmlns="http://schemas.microsoft.com/office/spreadsheetml/2009/9/main" objectType="CheckBox" fmlaLink="$AL$46" lockText="1" noThreeD="1"/>
</file>

<file path=xl/drawings/_rels/drawing1.xml.rels>&#65279;<?xml version="1.0" encoding="utf-8" standalone="yes"?>
<Relationships xmlns="http://schemas.openxmlformats.org/package/2006/relationships">
  <Relationship Id="rId8" Type="http://schemas.openxmlformats.org/officeDocument/2006/relationships/hyperlink" Target="#&#24037;&#20107;&#20013;&#27161;&#35672;&#35373;&#32622;&#23626;!A1" />
  <Relationship Id="rId13" Type="http://schemas.openxmlformats.org/officeDocument/2006/relationships/hyperlink" Target="#&#25351;&#23450;&#37096;&#20998;&#24341;&#28193;&#26360;!A1" />
  <Relationship Id="rId18" Type="http://schemas.openxmlformats.org/officeDocument/2006/relationships/hyperlink" Target="#&#25163;&#30452;&#12375;&#24037;&#20107;&#23436;&#20102;&#23626;!A1" />
  <Relationship Id="rId3" Type="http://schemas.openxmlformats.org/officeDocument/2006/relationships/hyperlink" Target="#&#20813;&#31246;&#20107;&#26989;&#32773;&#23626;&#20986;&#26360;!A1" />
  <Relationship Id="rId21" Type="http://schemas.openxmlformats.org/officeDocument/2006/relationships/image" Target="../media/image2.png" />
  <Relationship Id="rId7" Type="http://schemas.openxmlformats.org/officeDocument/2006/relationships/hyperlink" Target="#'&#24314;&#36864;&#20849;&#35388;&#32025;(&#36933;&#24310;&#12539;&#28961;&#36092;&#20837;)&#30003;&#20986;&#26360;'!A1" />
  <Relationship Id="rId12" Type="http://schemas.openxmlformats.org/officeDocument/2006/relationships/hyperlink" Target="#&#25351;&#23450;&#37096;&#20998;&#23436;&#25104;&#36890;&#30693;&#26360;!A1" />
  <Relationship Id="rId17" Type="http://schemas.openxmlformats.org/officeDocument/2006/relationships/hyperlink" Target="#&#21508;&#31278;&#35531;&#27714;&#26360;!A1" />
  <Relationship Id="rId2" Type="http://schemas.openxmlformats.org/officeDocument/2006/relationships/hyperlink" Target="#&#35506;&#31246;&#20107;&#26989;&#32773;&#23626;&#20986;&#26360;!A1" />
  <Relationship Id="rId16" Type="http://schemas.openxmlformats.org/officeDocument/2006/relationships/hyperlink" Target="#&#24037;&#20107;&#23436;&#25104;&#36890;&#30693;&#26360;!A1" />
  <Relationship Id="rId20" Type="http://schemas.openxmlformats.org/officeDocument/2006/relationships/hyperlink" Target="#&#24037;&#20107;&#30446;&#30340;&#29289;&#24341;&#28193;&#12375;&#30003;&#20986;&#26360;!A1" />
  <Relationship Id="rId1" Type="http://schemas.openxmlformats.org/officeDocument/2006/relationships/image" Target="../media/image1.gif" />
  <Relationship Id="rId6" Type="http://schemas.openxmlformats.org/officeDocument/2006/relationships/hyperlink" Target="#&#24314;&#36864;&#20849;&#25499;&#37329;&#21454;&#32013;&#26360;!A1" />
  <Relationship Id="rId11" Type="http://schemas.openxmlformats.org/officeDocument/2006/relationships/hyperlink" Target="#&#24037;&#26399;&#24310;&#26399;&#23626;!A1" />
  <Relationship Id="rId5" Type="http://schemas.openxmlformats.org/officeDocument/2006/relationships/hyperlink" Target="#&#30528;&#24037;&#23626;!A1" />
  <Relationship Id="rId15" Type="http://schemas.openxmlformats.org/officeDocument/2006/relationships/hyperlink" Target="#&#20986;&#26469;&#24418;&#37096;&#20998;&#30906;&#35469;&#35531;&#27714;&#26360;!A1" />
  <Relationship Id="rId10" Type="http://schemas.openxmlformats.org/officeDocument/2006/relationships/hyperlink" Target="#&#30906;&#35469;&#12539;&#31435;&#20250;&#20381;&#38972;&#26360;!A1" />
  <Relationship Id="rId19" Type="http://schemas.openxmlformats.org/officeDocument/2006/relationships/hyperlink" Target="#&#30772;&#22730;&#26908;&#26619;&#24489;&#31689;&#23436;&#20102;&#23626;!A1" />
  <Relationship Id="rId4" Type="http://schemas.openxmlformats.org/officeDocument/2006/relationships/hyperlink" Target="#&#29694;&#22580;&#20195;&#29702;&#20154;&#31561;&#36890;&#30693;&#26360;!A1" />
  <Relationship Id="rId9" Type="http://schemas.openxmlformats.org/officeDocument/2006/relationships/hyperlink" Target="#&#24037;&#20107;&#25171;&#21512;&#12379;&#31807;!A1" />
  <Relationship Id="rId14" Type="http://schemas.openxmlformats.org/officeDocument/2006/relationships/hyperlink" Target="#&#35469;&#23450;&#35531;&#27714;&#26360;!A1" />
</Relationships>
</file>

<file path=xl/drawings/_rels/drawing10.xml.rels>&#65279;<?xml version="1.0" encoding="utf-8" standalone="yes"?>
<Relationships xmlns="http://schemas.openxmlformats.org/package/2006/relationships">
  <Relationship Id="rId1" Type="http://schemas.openxmlformats.org/officeDocument/2006/relationships/hyperlink" Target="#&#22522;&#30990;&#12487;&#12540;&#12479;&#20837;&#21147;&#34920;!A1" />
</Relationships>
</file>

<file path=xl/drawings/_rels/drawing11.xml.rels>&#65279;<?xml version="1.0" encoding="utf-8" standalone="yes"?>
<Relationships xmlns="http://schemas.openxmlformats.org/package/2006/relationships">
  <Relationship Id="rId1" Type="http://schemas.openxmlformats.org/officeDocument/2006/relationships/hyperlink" Target="#&#22522;&#30990;&#12487;&#12540;&#12479;&#20837;&#21147;&#34920;!A1" />
</Relationships>
</file>

<file path=xl/drawings/_rels/drawing12.xml.rels>&#65279;<?xml version="1.0" encoding="utf-8" standalone="yes"?>
<Relationships xmlns="http://schemas.openxmlformats.org/package/2006/relationships">
  <Relationship Id="rId1" Type="http://schemas.openxmlformats.org/officeDocument/2006/relationships/hyperlink" Target="#&#22522;&#30990;&#12487;&#12540;&#12479;&#20837;&#21147;&#34920;!A1" />
</Relationships>
</file>

<file path=xl/drawings/_rels/drawing13.xml.rels>&#65279;<?xml version="1.0" encoding="utf-8" standalone="yes"?>
<Relationships xmlns="http://schemas.openxmlformats.org/package/2006/relationships">
  <Relationship Id="rId1" Type="http://schemas.openxmlformats.org/officeDocument/2006/relationships/hyperlink" Target="#&#22522;&#30990;&#12487;&#12540;&#12479;&#20837;&#21147;&#34920;!A1" />
</Relationships>
</file>

<file path=xl/drawings/_rels/drawing14.xml.rels>&#65279;<?xml version="1.0" encoding="utf-8" standalone="yes"?>
<Relationships xmlns="http://schemas.openxmlformats.org/package/2006/relationships">
  <Relationship Id="rId1" Type="http://schemas.openxmlformats.org/officeDocument/2006/relationships/hyperlink" Target="#&#22522;&#30990;&#12487;&#12540;&#12479;&#20837;&#21147;&#34920;!A1" />
</Relationships>
</file>

<file path=xl/drawings/_rels/drawing15.xml.rels>&#65279;<?xml version="1.0" encoding="utf-8" standalone="yes"?>
<Relationships xmlns="http://schemas.openxmlformats.org/package/2006/relationships">
  <Relationship Id="rId1" Type="http://schemas.openxmlformats.org/officeDocument/2006/relationships/hyperlink" Target="#&#22522;&#30990;&#12487;&#12540;&#12479;&#20837;&#21147;&#34920;!A1" />
</Relationships>
</file>

<file path=xl/drawings/_rels/drawing16.xml.rels>&#65279;<?xml version="1.0" encoding="utf-8" standalone="yes"?>
<Relationships xmlns="http://schemas.openxmlformats.org/package/2006/relationships">
  <Relationship Id="rId1" Type="http://schemas.openxmlformats.org/officeDocument/2006/relationships/hyperlink" Target="#&#22522;&#30990;&#12487;&#12540;&#12479;&#20837;&#21147;&#34920;!A1" />
</Relationships>
</file>

<file path=xl/drawings/_rels/drawing17.xml.rels>&#65279;<?xml version="1.0" encoding="utf-8" standalone="yes"?>
<Relationships xmlns="http://schemas.openxmlformats.org/package/2006/relationships">
  <Relationship Id="rId1" Type="http://schemas.openxmlformats.org/officeDocument/2006/relationships/hyperlink" Target="#&#22522;&#30990;&#12487;&#12540;&#12479;&#20837;&#21147;&#34920;!A1" />
</Relationships>
</file>

<file path=xl/drawings/_rels/drawing18.xml.rels>&#65279;<?xml version="1.0" encoding="utf-8" standalone="yes"?>
<Relationships xmlns="http://schemas.openxmlformats.org/package/2006/relationships">
  <Relationship Id="rId1" Type="http://schemas.openxmlformats.org/officeDocument/2006/relationships/hyperlink" Target="#&#22522;&#30990;&#12487;&#12540;&#12479;&#20837;&#21147;&#34920;!A1" />
</Relationships>
</file>

<file path=xl/drawings/_rels/drawing19.xml.rels>&#65279;<?xml version="1.0" encoding="utf-8" standalone="yes"?>
<Relationships xmlns="http://schemas.openxmlformats.org/package/2006/relationships">
  <Relationship Id="rId1" Type="http://schemas.openxmlformats.org/officeDocument/2006/relationships/hyperlink" Target="#&#22522;&#30990;&#12487;&#12540;&#12479;&#20837;&#21147;&#34920;!A1" />
</Relationships>
</file>

<file path=xl/drawings/_rels/drawing2.xml.rels>&#65279;<?xml version="1.0" encoding="utf-8" standalone="yes"?>
<Relationships xmlns="http://schemas.openxmlformats.org/package/2006/relationships">
  <Relationship Id="rId1" Type="http://schemas.openxmlformats.org/officeDocument/2006/relationships/hyperlink" Target="#&#22522;&#30990;&#12487;&#12540;&#12479;&#20837;&#21147;&#34920;!A1" />
</Relationships>
</file>

<file path=xl/drawings/_rels/drawing20.xml.rels>&#65279;<?xml version="1.0" encoding="utf-8" standalone="yes"?>
<Relationships xmlns="http://schemas.openxmlformats.org/package/2006/relationships">
  <Relationship Id="rId1" Type="http://schemas.openxmlformats.org/officeDocument/2006/relationships/hyperlink" Target="#&#22522;&#30990;&#12487;&#12540;&#12479;&#20837;&#21147;&#34920;!A1" />
</Relationships>
</file>

<file path=xl/drawings/_rels/drawing21.xml.rels>&#65279;<?xml version="1.0" encoding="utf-8" standalone="yes"?>
<Relationships xmlns="http://schemas.openxmlformats.org/package/2006/relationships">
  <Relationship Id="rId1" Type="http://schemas.openxmlformats.org/officeDocument/2006/relationships/hyperlink" Target="#&#22522;&#30990;&#12487;&#12540;&#12479;&#20837;&#21147;&#34920;!A1" />
</Relationships>
</file>

<file path=xl/drawings/_rels/drawing22.xml.rels>&#65279;<?xml version="1.0" encoding="utf-8" standalone="yes"?>
<Relationships xmlns="http://schemas.openxmlformats.org/package/2006/relationships">
  <Relationship Id="rId1" Type="http://schemas.openxmlformats.org/officeDocument/2006/relationships/hyperlink" Target="#&#22522;&#30990;&#12487;&#12540;&#12479;&#20837;&#21147;&#34920;!A1" />
</Relationships>
</file>

<file path=xl/drawings/_rels/drawing3.xml.rels>&#65279;<?xml version="1.0" encoding="utf-8" standalone="yes"?>
<Relationships xmlns="http://schemas.openxmlformats.org/package/2006/relationships">
  <Relationship Id="rId1" Type="http://schemas.openxmlformats.org/officeDocument/2006/relationships/hyperlink" Target="#&#22522;&#30990;&#12487;&#12540;&#12479;&#20837;&#21147;&#34920;!A1" />
</Relationships>
</file>

<file path=xl/drawings/_rels/drawing4.xml.rels>&#65279;<?xml version="1.0" encoding="utf-8" standalone="yes"?>
<Relationships xmlns="http://schemas.openxmlformats.org/package/2006/relationships">
  <Relationship Id="rId1" Type="http://schemas.openxmlformats.org/officeDocument/2006/relationships/hyperlink" Target="#&#22522;&#30990;&#12487;&#12540;&#12479;&#20837;&#21147;&#34920;!A1" />
</Relationships>
</file>

<file path=xl/drawings/_rels/drawing5.xml.rels>&#65279;<?xml version="1.0" encoding="utf-8" standalone="yes"?>
<Relationships xmlns="http://schemas.openxmlformats.org/package/2006/relationships">
  <Relationship Id="rId1" Type="http://schemas.openxmlformats.org/officeDocument/2006/relationships/hyperlink" Target="#&#22522;&#30990;&#12487;&#12540;&#12479;&#20837;&#21147;&#34920;!A1" />
</Relationships>
</file>

<file path=xl/drawings/_rels/drawing6.xml.rels>&#65279;<?xml version="1.0" encoding="utf-8" standalone="yes"?>
<Relationships xmlns="http://schemas.openxmlformats.org/package/2006/relationships">
  <Relationship Id="rId1" Type="http://schemas.openxmlformats.org/officeDocument/2006/relationships/hyperlink" Target="#&#22522;&#30990;&#12487;&#12540;&#12479;&#20837;&#21147;&#34920;!A1" />
</Relationships>
</file>

<file path=xl/drawings/_rels/drawing7.xml.rels>&#65279;<?xml version="1.0" encoding="utf-8" standalone="yes"?>
<Relationships xmlns="http://schemas.openxmlformats.org/package/2006/relationships">
  <Relationship Id="rId1" Type="http://schemas.openxmlformats.org/officeDocument/2006/relationships/hyperlink" Target="#&#22522;&#30990;&#12487;&#12540;&#12479;&#20837;&#21147;&#34920;!A1" />
</Relationships>
</file>

<file path=xl/drawings/_rels/drawing8.xml.rels>&#65279;<?xml version="1.0" encoding="utf-8" standalone="yes"?>
<Relationships xmlns="http://schemas.openxmlformats.org/package/2006/relationships">
  <Relationship Id="rId1" Type="http://schemas.openxmlformats.org/officeDocument/2006/relationships/hyperlink" Target="#&#22522;&#30990;&#12487;&#12540;&#12479;&#20837;&#21147;&#34920;!A1" />
</Relationships>
</file>

<file path=xl/drawings/_rels/drawing9.xml.rels>&#65279;<?xml version="1.0" encoding="utf-8" standalone="yes"?>
<Relationships xmlns="http://schemas.openxmlformats.org/package/2006/relationships">
  <Relationship Id="rId1" Type="http://schemas.openxmlformats.org/officeDocument/2006/relationships/hyperlink" Target="#&#22522;&#30990;&#12487;&#12540;&#12479;&#20837;&#21147;&#34920;!A1" />
</Relationships>
</file>

<file path=xl/drawings/drawing1.xml><?xml version="1.0" encoding="utf-8"?>
<xdr:wsDr xmlns:xdr="http://schemas.openxmlformats.org/drawingml/2006/spreadsheetDrawing" xmlns:a="http://schemas.openxmlformats.org/drawingml/2006/main">
  <xdr:twoCellAnchor editAs="oneCell">
    <xdr:from>
      <xdr:col>19</xdr:col>
      <xdr:colOff>200025</xdr:colOff>
      <xdr:row>0</xdr:row>
      <xdr:rowOff>95250</xdr:rowOff>
    </xdr:from>
    <xdr:to>
      <xdr:col>28</xdr:col>
      <xdr:colOff>95250</xdr:colOff>
      <xdr:row>2</xdr:row>
      <xdr:rowOff>314325</xdr:rowOff>
    </xdr:to>
    <xdr:pic>
      <xdr:nvPicPr>
        <xdr:cNvPr id="23" name="図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01125" y="95250"/>
          <a:ext cx="2381250" cy="1019175"/>
        </a:xfrm>
        <a:prstGeom prst="rect">
          <a:avLst/>
        </a:prstGeom>
      </xdr:spPr>
    </xdr:pic>
    <xdr:clientData/>
  </xdr:twoCellAnchor>
  <xdr:twoCellAnchor>
    <xdr:from>
      <xdr:col>1</xdr:col>
      <xdr:colOff>180975</xdr:colOff>
      <xdr:row>16</xdr:row>
      <xdr:rowOff>95250</xdr:rowOff>
    </xdr:from>
    <xdr:to>
      <xdr:col>17</xdr:col>
      <xdr:colOff>752475</xdr:colOff>
      <xdr:row>27</xdr:row>
      <xdr:rowOff>85725</xdr:rowOff>
    </xdr:to>
    <xdr:grpSp>
      <xdr:nvGrpSpPr>
        <xdr:cNvPr id="47" name="グループ化 46">
          <a:extLst>
            <a:ext uri="{FF2B5EF4-FFF2-40B4-BE49-F238E27FC236}">
              <a16:creationId xmlns:a16="http://schemas.microsoft.com/office/drawing/2014/main" id="{00000000-0008-0000-0000-00002F000000}"/>
            </a:ext>
          </a:extLst>
        </xdr:cNvPr>
        <xdr:cNvGrpSpPr/>
      </xdr:nvGrpSpPr>
      <xdr:grpSpPr>
        <a:xfrm>
          <a:off x="409575" y="4972050"/>
          <a:ext cx="7810500" cy="1876425"/>
          <a:chOff x="533400" y="4791075"/>
          <a:chExt cx="7810500" cy="1876425"/>
        </a:xfrm>
      </xdr:grpSpPr>
      <xdr:sp macro="" textlink="">
        <xdr:nvSpPr>
          <xdr:cNvPr id="27" name="四角形: 角を丸くする 26">
            <a:hlinkClick xmlns:r="http://schemas.openxmlformats.org/officeDocument/2006/relationships" r:id="rId2"/>
            <a:extLst>
              <a:ext uri="{FF2B5EF4-FFF2-40B4-BE49-F238E27FC236}">
                <a16:creationId xmlns:a16="http://schemas.microsoft.com/office/drawing/2014/main" id="{00000000-0008-0000-0000-00001B000000}"/>
              </a:ext>
            </a:extLst>
          </xdr:cNvPr>
          <xdr:cNvSpPr/>
        </xdr:nvSpPr>
        <xdr:spPr>
          <a:xfrm>
            <a:off x="561975" y="4791075"/>
            <a:ext cx="1333500" cy="314325"/>
          </a:xfrm>
          <a:prstGeom prst="roundRect">
            <a:avLst/>
          </a:prstGeom>
          <a:solidFill>
            <a:srgbClr val="FFFF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n>
                  <a:noFill/>
                </a:ln>
                <a:solidFill>
                  <a:schemeClr val="tx1"/>
                </a:solidFill>
              </a:rPr>
              <a:t>課税事業者届出書</a:t>
            </a:r>
          </a:p>
        </xdr:txBody>
      </xdr:sp>
      <xdr:sp macro="" textlink="">
        <xdr:nvSpPr>
          <xdr:cNvPr id="28" name="四角形: 角を丸くする 27">
            <a:hlinkClick xmlns:r="http://schemas.openxmlformats.org/officeDocument/2006/relationships" r:id="rId3"/>
            <a:extLst>
              <a:ext uri="{FF2B5EF4-FFF2-40B4-BE49-F238E27FC236}">
                <a16:creationId xmlns:a16="http://schemas.microsoft.com/office/drawing/2014/main" id="{00000000-0008-0000-0000-00001C000000}"/>
              </a:ext>
            </a:extLst>
          </xdr:cNvPr>
          <xdr:cNvSpPr/>
        </xdr:nvSpPr>
        <xdr:spPr>
          <a:xfrm>
            <a:off x="2171700" y="4800600"/>
            <a:ext cx="1333500" cy="314325"/>
          </a:xfrm>
          <a:prstGeom prst="roundRect">
            <a:avLst/>
          </a:prstGeom>
          <a:solidFill>
            <a:srgbClr val="FFFF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n>
                  <a:noFill/>
                </a:ln>
                <a:solidFill>
                  <a:schemeClr val="tx1"/>
                </a:solidFill>
              </a:rPr>
              <a:t>免税事業者届出書</a:t>
            </a:r>
          </a:p>
        </xdr:txBody>
      </xdr:sp>
      <xdr:sp macro="" textlink="">
        <xdr:nvSpPr>
          <xdr:cNvPr id="29" name="四角形: 角を丸くする 28">
            <a:hlinkClick xmlns:r="http://schemas.openxmlformats.org/officeDocument/2006/relationships" r:id="rId4"/>
            <a:extLst>
              <a:ext uri="{FF2B5EF4-FFF2-40B4-BE49-F238E27FC236}">
                <a16:creationId xmlns:a16="http://schemas.microsoft.com/office/drawing/2014/main" id="{00000000-0008-0000-0000-00001D000000}"/>
              </a:ext>
            </a:extLst>
          </xdr:cNvPr>
          <xdr:cNvSpPr/>
        </xdr:nvSpPr>
        <xdr:spPr>
          <a:xfrm>
            <a:off x="3752850" y="4800600"/>
            <a:ext cx="1333500" cy="314325"/>
          </a:xfrm>
          <a:prstGeom prst="roundRect">
            <a:avLst/>
          </a:prstGeom>
          <a:solidFill>
            <a:srgbClr val="FFFF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50">
                <a:ln>
                  <a:noFill/>
                </a:ln>
                <a:solidFill>
                  <a:schemeClr val="tx1"/>
                </a:solidFill>
              </a:rPr>
              <a:t>現場代理人等通知書</a:t>
            </a:r>
          </a:p>
        </xdr:txBody>
      </xdr:sp>
      <xdr:sp macro="" textlink="">
        <xdr:nvSpPr>
          <xdr:cNvPr id="30" name="四角形: 角を丸くする 29">
            <a:hlinkClick xmlns:r="http://schemas.openxmlformats.org/officeDocument/2006/relationships" r:id="rId5"/>
            <a:extLst>
              <a:ext uri="{FF2B5EF4-FFF2-40B4-BE49-F238E27FC236}">
                <a16:creationId xmlns:a16="http://schemas.microsoft.com/office/drawing/2014/main" id="{00000000-0008-0000-0000-00001E000000}"/>
              </a:ext>
            </a:extLst>
          </xdr:cNvPr>
          <xdr:cNvSpPr/>
        </xdr:nvSpPr>
        <xdr:spPr>
          <a:xfrm>
            <a:off x="5372100" y="4800600"/>
            <a:ext cx="1333500" cy="314325"/>
          </a:xfrm>
          <a:prstGeom prst="roundRect">
            <a:avLst/>
          </a:prstGeom>
          <a:solidFill>
            <a:srgbClr val="FFFF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n>
                  <a:noFill/>
                </a:ln>
                <a:solidFill>
                  <a:schemeClr val="tx1"/>
                </a:solidFill>
              </a:rPr>
              <a:t>着　工　届</a:t>
            </a:r>
          </a:p>
        </xdr:txBody>
      </xdr:sp>
      <xdr:sp macro="" textlink="">
        <xdr:nvSpPr>
          <xdr:cNvPr id="31" name="四角形: 角を丸くする 30">
            <a:hlinkClick xmlns:r="http://schemas.openxmlformats.org/officeDocument/2006/relationships" r:id="rId6"/>
            <a:extLst>
              <a:ext uri="{FF2B5EF4-FFF2-40B4-BE49-F238E27FC236}">
                <a16:creationId xmlns:a16="http://schemas.microsoft.com/office/drawing/2014/main" id="{00000000-0008-0000-0000-00001F000000}"/>
              </a:ext>
            </a:extLst>
          </xdr:cNvPr>
          <xdr:cNvSpPr/>
        </xdr:nvSpPr>
        <xdr:spPr>
          <a:xfrm>
            <a:off x="7000875" y="4800600"/>
            <a:ext cx="1333500" cy="314325"/>
          </a:xfrm>
          <a:prstGeom prst="roundRect">
            <a:avLst/>
          </a:prstGeom>
          <a:solidFill>
            <a:srgbClr val="FFFF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n>
                  <a:noFill/>
                </a:ln>
                <a:solidFill>
                  <a:schemeClr val="tx1"/>
                </a:solidFill>
              </a:rPr>
              <a:t>建退共掛金収納書</a:t>
            </a:r>
          </a:p>
        </xdr:txBody>
      </xdr:sp>
      <xdr:sp macro="" textlink="">
        <xdr:nvSpPr>
          <xdr:cNvPr id="32" name="四角形: 角を丸くする 31">
            <a:hlinkClick xmlns:r="http://schemas.openxmlformats.org/officeDocument/2006/relationships" r:id="rId7"/>
            <a:extLst>
              <a:ext uri="{FF2B5EF4-FFF2-40B4-BE49-F238E27FC236}">
                <a16:creationId xmlns:a16="http://schemas.microsoft.com/office/drawing/2014/main" id="{00000000-0008-0000-0000-000020000000}"/>
              </a:ext>
            </a:extLst>
          </xdr:cNvPr>
          <xdr:cNvSpPr/>
        </xdr:nvSpPr>
        <xdr:spPr>
          <a:xfrm>
            <a:off x="552450" y="5305425"/>
            <a:ext cx="1333500" cy="314325"/>
          </a:xfrm>
          <a:prstGeom prst="roundRect">
            <a:avLst/>
          </a:prstGeom>
          <a:solidFill>
            <a:srgbClr val="FFFF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ln>
                  <a:noFill/>
                </a:ln>
                <a:solidFill>
                  <a:schemeClr val="tx1"/>
                </a:solidFill>
              </a:rPr>
              <a:t>建退共</a:t>
            </a:r>
            <a:r>
              <a:rPr kumimoji="1" lang="en-US" altLang="ja-JP" sz="900">
                <a:ln>
                  <a:noFill/>
                </a:ln>
                <a:solidFill>
                  <a:schemeClr val="tx1"/>
                </a:solidFill>
              </a:rPr>
              <a:t>(</a:t>
            </a:r>
            <a:r>
              <a:rPr kumimoji="1" lang="ja-JP" altLang="en-US" sz="900">
                <a:ln>
                  <a:noFill/>
                </a:ln>
                <a:solidFill>
                  <a:schemeClr val="tx1"/>
                </a:solidFill>
              </a:rPr>
              <a:t>無購入</a:t>
            </a:r>
            <a:r>
              <a:rPr kumimoji="1" lang="en-US" altLang="ja-JP" sz="900">
                <a:ln>
                  <a:noFill/>
                </a:ln>
                <a:solidFill>
                  <a:schemeClr val="tx1"/>
                </a:solidFill>
              </a:rPr>
              <a:t>)</a:t>
            </a:r>
            <a:r>
              <a:rPr kumimoji="1" lang="ja-JP" altLang="en-US" sz="900">
                <a:ln>
                  <a:noFill/>
                </a:ln>
                <a:solidFill>
                  <a:schemeClr val="tx1"/>
                </a:solidFill>
              </a:rPr>
              <a:t>申出書</a:t>
            </a:r>
          </a:p>
        </xdr:txBody>
      </xdr:sp>
      <xdr:sp macro="" textlink="">
        <xdr:nvSpPr>
          <xdr:cNvPr id="33" name="四角形: 角を丸くする 32">
            <a:hlinkClick xmlns:r="http://schemas.openxmlformats.org/officeDocument/2006/relationships" r:id="rId8"/>
            <a:extLst>
              <a:ext uri="{FF2B5EF4-FFF2-40B4-BE49-F238E27FC236}">
                <a16:creationId xmlns:a16="http://schemas.microsoft.com/office/drawing/2014/main" id="{00000000-0008-0000-0000-000021000000}"/>
              </a:ext>
            </a:extLst>
          </xdr:cNvPr>
          <xdr:cNvSpPr/>
        </xdr:nvSpPr>
        <xdr:spPr>
          <a:xfrm>
            <a:off x="2171700" y="5314950"/>
            <a:ext cx="1333500" cy="314325"/>
          </a:xfrm>
          <a:prstGeom prst="roundRect">
            <a:avLst/>
          </a:prstGeom>
          <a:solidFill>
            <a:srgbClr val="FFFF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n>
                  <a:noFill/>
                </a:ln>
                <a:solidFill>
                  <a:schemeClr val="tx1"/>
                </a:solidFill>
              </a:rPr>
              <a:t>工事中標識設置届</a:t>
            </a:r>
          </a:p>
        </xdr:txBody>
      </xdr:sp>
      <xdr:sp macro="" textlink="">
        <xdr:nvSpPr>
          <xdr:cNvPr id="34" name="四角形: 角を丸くする 33">
            <a:hlinkClick xmlns:r="http://schemas.openxmlformats.org/officeDocument/2006/relationships" r:id="rId9"/>
            <a:extLst>
              <a:ext uri="{FF2B5EF4-FFF2-40B4-BE49-F238E27FC236}">
                <a16:creationId xmlns:a16="http://schemas.microsoft.com/office/drawing/2014/main" id="{00000000-0008-0000-0000-000022000000}"/>
              </a:ext>
            </a:extLst>
          </xdr:cNvPr>
          <xdr:cNvSpPr/>
        </xdr:nvSpPr>
        <xdr:spPr>
          <a:xfrm>
            <a:off x="3752850" y="5324475"/>
            <a:ext cx="1333500" cy="314325"/>
          </a:xfrm>
          <a:prstGeom prst="roundRect">
            <a:avLst/>
          </a:prstGeom>
          <a:solidFill>
            <a:srgbClr val="FFFF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n>
                  <a:noFill/>
                </a:ln>
                <a:solidFill>
                  <a:schemeClr val="tx1"/>
                </a:solidFill>
              </a:rPr>
              <a:t>工事打合せ簿</a:t>
            </a:r>
          </a:p>
        </xdr:txBody>
      </xdr:sp>
      <xdr:sp macro="" textlink="">
        <xdr:nvSpPr>
          <xdr:cNvPr id="35" name="四角形: 角を丸くする 34">
            <a:hlinkClick xmlns:r="http://schemas.openxmlformats.org/officeDocument/2006/relationships" r:id="rId10"/>
            <a:extLst>
              <a:ext uri="{FF2B5EF4-FFF2-40B4-BE49-F238E27FC236}">
                <a16:creationId xmlns:a16="http://schemas.microsoft.com/office/drawing/2014/main" id="{00000000-0008-0000-0000-000023000000}"/>
              </a:ext>
            </a:extLst>
          </xdr:cNvPr>
          <xdr:cNvSpPr/>
        </xdr:nvSpPr>
        <xdr:spPr>
          <a:xfrm>
            <a:off x="5381625" y="5334000"/>
            <a:ext cx="1333500" cy="314325"/>
          </a:xfrm>
          <a:prstGeom prst="roundRect">
            <a:avLst/>
          </a:prstGeom>
          <a:solidFill>
            <a:srgbClr val="FFFF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n>
                  <a:noFill/>
                </a:ln>
                <a:solidFill>
                  <a:schemeClr val="tx1"/>
                </a:solidFill>
              </a:rPr>
              <a:t>確認・立会依頼書</a:t>
            </a:r>
          </a:p>
        </xdr:txBody>
      </xdr:sp>
      <xdr:sp macro="" textlink="">
        <xdr:nvSpPr>
          <xdr:cNvPr id="36" name="四角形: 角を丸くする 35">
            <a:hlinkClick xmlns:r="http://schemas.openxmlformats.org/officeDocument/2006/relationships" r:id="rId11"/>
            <a:extLst>
              <a:ext uri="{FF2B5EF4-FFF2-40B4-BE49-F238E27FC236}">
                <a16:creationId xmlns:a16="http://schemas.microsoft.com/office/drawing/2014/main" id="{00000000-0008-0000-0000-000024000000}"/>
              </a:ext>
            </a:extLst>
          </xdr:cNvPr>
          <xdr:cNvSpPr/>
        </xdr:nvSpPr>
        <xdr:spPr>
          <a:xfrm>
            <a:off x="7000875" y="5334000"/>
            <a:ext cx="1333500" cy="314325"/>
          </a:xfrm>
          <a:prstGeom prst="roundRect">
            <a:avLst/>
          </a:prstGeom>
          <a:solidFill>
            <a:srgbClr val="FFFF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n>
                  <a:noFill/>
                </a:ln>
                <a:solidFill>
                  <a:schemeClr val="tx1"/>
                </a:solidFill>
              </a:rPr>
              <a:t>工期延期届</a:t>
            </a:r>
          </a:p>
        </xdr:txBody>
      </xdr:sp>
      <xdr:sp macro="" textlink="">
        <xdr:nvSpPr>
          <xdr:cNvPr id="37" name="四角形: 角を丸くする 36">
            <a:hlinkClick xmlns:r="http://schemas.openxmlformats.org/officeDocument/2006/relationships" r:id="rId12"/>
            <a:extLst>
              <a:ext uri="{FF2B5EF4-FFF2-40B4-BE49-F238E27FC236}">
                <a16:creationId xmlns:a16="http://schemas.microsoft.com/office/drawing/2014/main" id="{00000000-0008-0000-0000-000025000000}"/>
              </a:ext>
            </a:extLst>
          </xdr:cNvPr>
          <xdr:cNvSpPr/>
        </xdr:nvSpPr>
        <xdr:spPr>
          <a:xfrm>
            <a:off x="2162175" y="5829300"/>
            <a:ext cx="1333500" cy="314325"/>
          </a:xfrm>
          <a:prstGeom prst="roundRect">
            <a:avLst/>
          </a:prstGeom>
          <a:solidFill>
            <a:srgbClr val="FFFF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n>
                  <a:noFill/>
                </a:ln>
                <a:solidFill>
                  <a:schemeClr val="tx1"/>
                </a:solidFill>
              </a:rPr>
              <a:t>指定部分完成通知</a:t>
            </a:r>
            <a:endParaRPr kumimoji="1" lang="ja-JP" altLang="en-US" sz="950">
              <a:ln>
                <a:noFill/>
              </a:ln>
              <a:solidFill>
                <a:schemeClr val="tx1"/>
              </a:solidFill>
            </a:endParaRPr>
          </a:p>
        </xdr:txBody>
      </xdr:sp>
      <xdr:sp macro="" textlink="">
        <xdr:nvSpPr>
          <xdr:cNvPr id="38" name="四角形: 角を丸くする 37">
            <a:hlinkClick xmlns:r="http://schemas.openxmlformats.org/officeDocument/2006/relationships" r:id="rId13"/>
            <a:extLst>
              <a:ext uri="{FF2B5EF4-FFF2-40B4-BE49-F238E27FC236}">
                <a16:creationId xmlns:a16="http://schemas.microsoft.com/office/drawing/2014/main" id="{00000000-0008-0000-0000-000026000000}"/>
              </a:ext>
            </a:extLst>
          </xdr:cNvPr>
          <xdr:cNvSpPr/>
        </xdr:nvSpPr>
        <xdr:spPr>
          <a:xfrm>
            <a:off x="3752850" y="5829300"/>
            <a:ext cx="1333500" cy="314325"/>
          </a:xfrm>
          <a:prstGeom prst="roundRect">
            <a:avLst/>
          </a:prstGeom>
          <a:solidFill>
            <a:srgbClr val="FFFF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n>
                  <a:noFill/>
                </a:ln>
                <a:solidFill>
                  <a:schemeClr val="tx1"/>
                </a:solidFill>
              </a:rPr>
              <a:t>指定部分引渡書</a:t>
            </a:r>
          </a:p>
        </xdr:txBody>
      </xdr:sp>
      <xdr:sp macro="" textlink="">
        <xdr:nvSpPr>
          <xdr:cNvPr id="39" name="四角形: 角を丸くする 38">
            <a:hlinkClick xmlns:r="http://schemas.openxmlformats.org/officeDocument/2006/relationships" r:id="rId14"/>
            <a:extLst>
              <a:ext uri="{FF2B5EF4-FFF2-40B4-BE49-F238E27FC236}">
                <a16:creationId xmlns:a16="http://schemas.microsoft.com/office/drawing/2014/main" id="{00000000-0008-0000-0000-000027000000}"/>
              </a:ext>
            </a:extLst>
          </xdr:cNvPr>
          <xdr:cNvSpPr/>
        </xdr:nvSpPr>
        <xdr:spPr>
          <a:xfrm>
            <a:off x="542925" y="5819775"/>
            <a:ext cx="1333500" cy="314325"/>
          </a:xfrm>
          <a:prstGeom prst="roundRect">
            <a:avLst/>
          </a:prstGeom>
          <a:solidFill>
            <a:srgbClr val="FFFF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n>
                  <a:noFill/>
                </a:ln>
                <a:solidFill>
                  <a:schemeClr val="tx1"/>
                </a:solidFill>
              </a:rPr>
              <a:t>認定請求書</a:t>
            </a:r>
          </a:p>
        </xdr:txBody>
      </xdr:sp>
      <xdr:sp macro="" textlink="">
        <xdr:nvSpPr>
          <xdr:cNvPr id="40" name="四角形: 角を丸くする 39">
            <a:hlinkClick xmlns:r="http://schemas.openxmlformats.org/officeDocument/2006/relationships" r:id="rId15"/>
            <a:extLst>
              <a:ext uri="{FF2B5EF4-FFF2-40B4-BE49-F238E27FC236}">
                <a16:creationId xmlns:a16="http://schemas.microsoft.com/office/drawing/2014/main" id="{00000000-0008-0000-0000-000028000000}"/>
              </a:ext>
            </a:extLst>
          </xdr:cNvPr>
          <xdr:cNvSpPr/>
        </xdr:nvSpPr>
        <xdr:spPr>
          <a:xfrm>
            <a:off x="5391150" y="5838825"/>
            <a:ext cx="1333500" cy="314325"/>
          </a:xfrm>
          <a:prstGeom prst="roundRect">
            <a:avLst/>
          </a:prstGeom>
          <a:solidFill>
            <a:srgbClr val="FFFF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n>
                  <a:noFill/>
                </a:ln>
                <a:solidFill>
                  <a:schemeClr val="tx1"/>
                </a:solidFill>
              </a:rPr>
              <a:t>出来形確認請求書</a:t>
            </a:r>
          </a:p>
        </xdr:txBody>
      </xdr:sp>
      <xdr:sp macro="" textlink="">
        <xdr:nvSpPr>
          <xdr:cNvPr id="41" name="四角形: 角を丸くする 40">
            <a:hlinkClick xmlns:r="http://schemas.openxmlformats.org/officeDocument/2006/relationships" r:id="rId16"/>
            <a:extLst>
              <a:ext uri="{FF2B5EF4-FFF2-40B4-BE49-F238E27FC236}">
                <a16:creationId xmlns:a16="http://schemas.microsoft.com/office/drawing/2014/main" id="{00000000-0008-0000-0000-000029000000}"/>
              </a:ext>
            </a:extLst>
          </xdr:cNvPr>
          <xdr:cNvSpPr/>
        </xdr:nvSpPr>
        <xdr:spPr>
          <a:xfrm>
            <a:off x="533400" y="6353175"/>
            <a:ext cx="1333500" cy="314325"/>
          </a:xfrm>
          <a:prstGeom prst="roundRect">
            <a:avLst/>
          </a:prstGeom>
          <a:solidFill>
            <a:srgbClr val="FFFF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n>
                  <a:noFill/>
                </a:ln>
                <a:solidFill>
                  <a:schemeClr val="tx1"/>
                </a:solidFill>
              </a:rPr>
              <a:t>工事完成通知書</a:t>
            </a:r>
          </a:p>
        </xdr:txBody>
      </xdr:sp>
      <xdr:sp macro="" textlink="">
        <xdr:nvSpPr>
          <xdr:cNvPr id="42" name="四角形: 角を丸くする 41">
            <a:hlinkClick xmlns:r="http://schemas.openxmlformats.org/officeDocument/2006/relationships" r:id="rId17"/>
            <a:extLst>
              <a:ext uri="{FF2B5EF4-FFF2-40B4-BE49-F238E27FC236}">
                <a16:creationId xmlns:a16="http://schemas.microsoft.com/office/drawing/2014/main" id="{00000000-0008-0000-0000-00002A000000}"/>
              </a:ext>
            </a:extLst>
          </xdr:cNvPr>
          <xdr:cNvSpPr/>
        </xdr:nvSpPr>
        <xdr:spPr>
          <a:xfrm>
            <a:off x="7010400" y="5848350"/>
            <a:ext cx="1333500" cy="314325"/>
          </a:xfrm>
          <a:prstGeom prst="roundRect">
            <a:avLst/>
          </a:prstGeom>
          <a:solidFill>
            <a:srgbClr val="FFFF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n>
                  <a:noFill/>
                </a:ln>
                <a:solidFill>
                  <a:schemeClr val="tx1"/>
                </a:solidFill>
              </a:rPr>
              <a:t>各種請求書</a:t>
            </a:r>
          </a:p>
        </xdr:txBody>
      </xdr:sp>
      <xdr:sp macro="" textlink="">
        <xdr:nvSpPr>
          <xdr:cNvPr id="44" name="四角形: 角を丸くする 43">
            <a:hlinkClick xmlns:r="http://schemas.openxmlformats.org/officeDocument/2006/relationships" r:id="rId18"/>
            <a:extLst>
              <a:ext uri="{FF2B5EF4-FFF2-40B4-BE49-F238E27FC236}">
                <a16:creationId xmlns:a16="http://schemas.microsoft.com/office/drawing/2014/main" id="{00000000-0008-0000-0000-00002C000000}"/>
              </a:ext>
            </a:extLst>
          </xdr:cNvPr>
          <xdr:cNvSpPr/>
        </xdr:nvSpPr>
        <xdr:spPr>
          <a:xfrm>
            <a:off x="2162175" y="6353175"/>
            <a:ext cx="1333500" cy="314325"/>
          </a:xfrm>
          <a:prstGeom prst="roundRect">
            <a:avLst/>
          </a:prstGeom>
          <a:solidFill>
            <a:srgbClr val="FFFF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n>
                  <a:noFill/>
                </a:ln>
                <a:solidFill>
                  <a:schemeClr val="tx1"/>
                </a:solidFill>
              </a:rPr>
              <a:t>手直し工事完了届</a:t>
            </a:r>
          </a:p>
        </xdr:txBody>
      </xdr:sp>
      <xdr:sp macro="" textlink="">
        <xdr:nvSpPr>
          <xdr:cNvPr id="45" name="四角形: 角を丸くする 44">
            <a:hlinkClick xmlns:r="http://schemas.openxmlformats.org/officeDocument/2006/relationships" r:id="rId19"/>
            <a:extLst>
              <a:ext uri="{FF2B5EF4-FFF2-40B4-BE49-F238E27FC236}">
                <a16:creationId xmlns:a16="http://schemas.microsoft.com/office/drawing/2014/main" id="{00000000-0008-0000-0000-00002D000000}"/>
              </a:ext>
            </a:extLst>
          </xdr:cNvPr>
          <xdr:cNvSpPr/>
        </xdr:nvSpPr>
        <xdr:spPr>
          <a:xfrm>
            <a:off x="3762375" y="6353175"/>
            <a:ext cx="1333500" cy="314325"/>
          </a:xfrm>
          <a:prstGeom prst="roundRect">
            <a:avLst/>
          </a:prstGeom>
          <a:solidFill>
            <a:srgbClr val="FFFF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n>
                  <a:noFill/>
                </a:ln>
                <a:solidFill>
                  <a:schemeClr val="tx1"/>
                </a:solidFill>
              </a:rPr>
              <a:t>破壊検査復築完了</a:t>
            </a:r>
          </a:p>
        </xdr:txBody>
      </xdr:sp>
      <xdr:sp macro="" textlink="">
        <xdr:nvSpPr>
          <xdr:cNvPr id="46" name="四角形: 角を丸くする 45">
            <a:hlinkClick xmlns:r="http://schemas.openxmlformats.org/officeDocument/2006/relationships" r:id="rId20"/>
            <a:extLst>
              <a:ext uri="{FF2B5EF4-FFF2-40B4-BE49-F238E27FC236}">
                <a16:creationId xmlns:a16="http://schemas.microsoft.com/office/drawing/2014/main" id="{00000000-0008-0000-0000-00002E000000}"/>
              </a:ext>
            </a:extLst>
          </xdr:cNvPr>
          <xdr:cNvSpPr/>
        </xdr:nvSpPr>
        <xdr:spPr>
          <a:xfrm>
            <a:off x="5400675" y="6353175"/>
            <a:ext cx="1333500" cy="314325"/>
          </a:xfrm>
          <a:prstGeom prst="roundRect">
            <a:avLst/>
          </a:prstGeom>
          <a:solidFill>
            <a:srgbClr val="FFFF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n>
                  <a:noFill/>
                </a:ln>
                <a:solidFill>
                  <a:schemeClr val="tx1"/>
                </a:solidFill>
              </a:rPr>
              <a:t>工事目的物引渡書</a:t>
            </a:r>
          </a:p>
        </xdr:txBody>
      </xdr:sp>
    </xdr:grpSp>
    <xdr:clientData/>
  </xdr:twoCellAnchor>
  <xdr:twoCellAnchor editAs="oneCell">
    <xdr:from>
      <xdr:col>23</xdr:col>
      <xdr:colOff>28575</xdr:colOff>
      <xdr:row>21</xdr:row>
      <xdr:rowOff>28574</xdr:rowOff>
    </xdr:from>
    <xdr:to>
      <xdr:col>30</xdr:col>
      <xdr:colOff>9525</xdr:colOff>
      <xdr:row>32</xdr:row>
      <xdr:rowOff>57149</xdr:rowOff>
    </xdr:to>
    <xdr:pic>
      <xdr:nvPicPr>
        <xdr:cNvPr id="51" name="図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9934575" y="5762624"/>
          <a:ext cx="1914525" cy="19145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8</xdr:col>
      <xdr:colOff>80422</xdr:colOff>
      <xdr:row>12</xdr:row>
      <xdr:rowOff>42862</xdr:rowOff>
    </xdr:from>
    <xdr:ext cx="673233" cy="132604"/>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2290222" y="1538287"/>
          <a:ext cx="673233" cy="132604"/>
        </a:xfrm>
        <a:prstGeom prst="rect">
          <a:avLst/>
        </a:prstGeom>
        <a:noFill/>
      </xdr:spPr>
      <xdr:txBody>
        <a:bodyPr wrap="none" lIns="91440" tIns="45720" rIns="91440" bIns="45720">
          <a:prstTxWarp prst="textPlain">
            <a:avLst/>
          </a:prstTxWarp>
          <a:spAutoFit/>
        </a:bodyPr>
        <a:lstStyle/>
        <a:p>
          <a:pPr algn="ctr"/>
          <a:r>
            <a:rPr lang="ja-JP" altLang="en-US" sz="3200" b="0" cap="none" spc="0">
              <a:ln w="0"/>
              <a:solidFill>
                <a:schemeClr val="tx1"/>
              </a:solidFill>
              <a:effectLst/>
              <a:latin typeface="ＭＳ 明朝" panose="02020609040205080304" pitchFamily="17" charset="-128"/>
              <a:ea typeface="ＭＳ 明朝" panose="02020609040205080304" pitchFamily="17" charset="-128"/>
            </a:rPr>
            <a:t>商号又は名称</a:t>
          </a:r>
          <a:endParaRPr lang="en-US" altLang="ja-JP" sz="3200" b="0" cap="none" spc="0">
            <a:ln w="0"/>
            <a:solidFill>
              <a:schemeClr val="tx1"/>
            </a:solidFill>
            <a:effectLst/>
            <a:latin typeface="ＭＳ 明朝" panose="02020609040205080304" pitchFamily="17" charset="-128"/>
            <a:ea typeface="ＭＳ 明朝" panose="02020609040205080304" pitchFamily="17" charset="-128"/>
          </a:endParaRPr>
        </a:p>
      </xdr:txBody>
    </xdr:sp>
    <xdr:clientData/>
  </xdr:oneCellAnchor>
  <xdr:twoCellAnchor>
    <xdr:from>
      <xdr:col>22</xdr:col>
      <xdr:colOff>0</xdr:colOff>
      <xdr:row>2</xdr:row>
      <xdr:rowOff>0</xdr:rowOff>
    </xdr:from>
    <xdr:to>
      <xdr:col>25</xdr:col>
      <xdr:colOff>119743</xdr:colOff>
      <xdr:row>3</xdr:row>
      <xdr:rowOff>156482</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00000000-0008-0000-0900-000004000000}"/>
            </a:ext>
          </a:extLst>
        </xdr:cNvPr>
        <xdr:cNvSpPr/>
      </xdr:nvSpPr>
      <xdr:spPr>
        <a:xfrm>
          <a:off x="6076950" y="476250"/>
          <a:ext cx="948418" cy="327932"/>
        </a:xfrm>
        <a:prstGeom prst="roundRect">
          <a:avLst/>
        </a:prstGeom>
        <a:solidFill>
          <a:srgbClr val="FF00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bg1"/>
              </a:solidFill>
            </a:rPr>
            <a:t>基礎データ</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104775</xdr:colOff>
      <xdr:row>32</xdr:row>
      <xdr:rowOff>76200</xdr:rowOff>
    </xdr:from>
    <xdr:to>
      <xdr:col>21</xdr:col>
      <xdr:colOff>152400</xdr:colOff>
      <xdr:row>32</xdr:row>
      <xdr:rowOff>552450</xdr:rowOff>
    </xdr:to>
    <xdr:sp macro="" textlink="">
      <xdr:nvSpPr>
        <xdr:cNvPr id="4" name="大かっこ 3">
          <a:extLst>
            <a:ext uri="{FF2B5EF4-FFF2-40B4-BE49-F238E27FC236}">
              <a16:creationId xmlns:a16="http://schemas.microsoft.com/office/drawing/2014/main" id="{00000000-0008-0000-0A00-000004000000}"/>
            </a:ext>
          </a:extLst>
        </xdr:cNvPr>
        <xdr:cNvSpPr/>
      </xdr:nvSpPr>
      <xdr:spPr>
        <a:xfrm>
          <a:off x="2590800" y="2867025"/>
          <a:ext cx="3362325" cy="476250"/>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104775</xdr:colOff>
      <xdr:row>35</xdr:row>
      <xdr:rowOff>76200</xdr:rowOff>
    </xdr:from>
    <xdr:to>
      <xdr:col>21</xdr:col>
      <xdr:colOff>152400</xdr:colOff>
      <xdr:row>35</xdr:row>
      <xdr:rowOff>552450</xdr:rowOff>
    </xdr:to>
    <xdr:sp macro="" textlink="">
      <xdr:nvSpPr>
        <xdr:cNvPr id="5" name="大かっこ 4">
          <a:extLst>
            <a:ext uri="{FF2B5EF4-FFF2-40B4-BE49-F238E27FC236}">
              <a16:creationId xmlns:a16="http://schemas.microsoft.com/office/drawing/2014/main" id="{00000000-0008-0000-0A00-000005000000}"/>
            </a:ext>
          </a:extLst>
        </xdr:cNvPr>
        <xdr:cNvSpPr/>
      </xdr:nvSpPr>
      <xdr:spPr>
        <a:xfrm>
          <a:off x="2590800" y="3895725"/>
          <a:ext cx="3362325" cy="476250"/>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47625</xdr:colOff>
          <xdr:row>2</xdr:row>
          <xdr:rowOff>38100</xdr:rowOff>
        </xdr:from>
        <xdr:to>
          <xdr:col>5</xdr:col>
          <xdr:colOff>76200</xdr:colOff>
          <xdr:row>2</xdr:row>
          <xdr:rowOff>285750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A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xdr:row>
          <xdr:rowOff>38100</xdr:rowOff>
        </xdr:from>
        <xdr:to>
          <xdr:col>8</xdr:col>
          <xdr:colOff>76200</xdr:colOff>
          <xdr:row>2</xdr:row>
          <xdr:rowOff>285750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A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xdr:row>
          <xdr:rowOff>38100</xdr:rowOff>
        </xdr:from>
        <xdr:to>
          <xdr:col>4</xdr:col>
          <xdr:colOff>76200</xdr:colOff>
          <xdr:row>3</xdr:row>
          <xdr:rowOff>285750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A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xdr:row>
          <xdr:rowOff>38100</xdr:rowOff>
        </xdr:from>
        <xdr:to>
          <xdr:col>4</xdr:col>
          <xdr:colOff>76200</xdr:colOff>
          <xdr:row>4</xdr:row>
          <xdr:rowOff>285750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A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xdr:row>
          <xdr:rowOff>38100</xdr:rowOff>
        </xdr:from>
        <xdr:to>
          <xdr:col>7</xdr:col>
          <xdr:colOff>76200</xdr:colOff>
          <xdr:row>3</xdr:row>
          <xdr:rowOff>285750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A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xdr:row>
          <xdr:rowOff>38100</xdr:rowOff>
        </xdr:from>
        <xdr:to>
          <xdr:col>10</xdr:col>
          <xdr:colOff>76200</xdr:colOff>
          <xdr:row>3</xdr:row>
          <xdr:rowOff>285750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A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3</xdr:row>
          <xdr:rowOff>38100</xdr:rowOff>
        </xdr:from>
        <xdr:to>
          <xdr:col>13</xdr:col>
          <xdr:colOff>76200</xdr:colOff>
          <xdr:row>3</xdr:row>
          <xdr:rowOff>285750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A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3</xdr:row>
          <xdr:rowOff>38100</xdr:rowOff>
        </xdr:from>
        <xdr:to>
          <xdr:col>16</xdr:col>
          <xdr:colOff>76200</xdr:colOff>
          <xdr:row>3</xdr:row>
          <xdr:rowOff>285750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A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xdr:row>
          <xdr:rowOff>38100</xdr:rowOff>
        </xdr:from>
        <xdr:to>
          <xdr:col>19</xdr:col>
          <xdr:colOff>76200</xdr:colOff>
          <xdr:row>3</xdr:row>
          <xdr:rowOff>285750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A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0</xdr:colOff>
      <xdr:row>2</xdr:row>
      <xdr:rowOff>0</xdr:rowOff>
    </xdr:from>
    <xdr:to>
      <xdr:col>26</xdr:col>
      <xdr:colOff>119743</xdr:colOff>
      <xdr:row>3</xdr:row>
      <xdr:rowOff>4082</xdr:rowOff>
    </xdr:to>
    <xdr:sp macro="" textlink="">
      <xdr:nvSpPr>
        <xdr:cNvPr id="14" name="四角形: 角を丸くする 13">
          <a:hlinkClick xmlns:r="http://schemas.openxmlformats.org/officeDocument/2006/relationships" r:id="rId1"/>
          <a:extLst>
            <a:ext uri="{FF2B5EF4-FFF2-40B4-BE49-F238E27FC236}">
              <a16:creationId xmlns:a16="http://schemas.microsoft.com/office/drawing/2014/main" id="{00000000-0008-0000-0A00-00000E000000}"/>
            </a:ext>
          </a:extLst>
        </xdr:cNvPr>
        <xdr:cNvSpPr/>
      </xdr:nvSpPr>
      <xdr:spPr>
        <a:xfrm>
          <a:off x="6467475" y="352425"/>
          <a:ext cx="948418" cy="327932"/>
        </a:xfrm>
        <a:prstGeom prst="roundRect">
          <a:avLst/>
        </a:prstGeom>
        <a:solidFill>
          <a:srgbClr val="FF00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bg1"/>
              </a:solidFill>
            </a:rPr>
            <a:t>基礎データ</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23</xdr:col>
      <xdr:colOff>0</xdr:colOff>
      <xdr:row>3</xdr:row>
      <xdr:rowOff>0</xdr:rowOff>
    </xdr:from>
    <xdr:to>
      <xdr:col>26</xdr:col>
      <xdr:colOff>119743</xdr:colOff>
      <xdr:row>3</xdr:row>
      <xdr:rowOff>327932</xdr:rowOff>
    </xdr:to>
    <xdr:sp macro="" textlink="">
      <xdr:nvSpPr>
        <xdr:cNvPr id="7" name="四角形: 角を丸くする 6">
          <a:hlinkClick xmlns:r="http://schemas.openxmlformats.org/officeDocument/2006/relationships" r:id="rId1"/>
          <a:extLst>
            <a:ext uri="{FF2B5EF4-FFF2-40B4-BE49-F238E27FC236}">
              <a16:creationId xmlns:a16="http://schemas.microsoft.com/office/drawing/2014/main" id="{00000000-0008-0000-0B00-000007000000}"/>
            </a:ext>
          </a:extLst>
        </xdr:cNvPr>
        <xdr:cNvSpPr/>
      </xdr:nvSpPr>
      <xdr:spPr>
        <a:xfrm>
          <a:off x="6353175" y="581025"/>
          <a:ext cx="948418" cy="327932"/>
        </a:xfrm>
        <a:prstGeom prst="roundRect">
          <a:avLst/>
        </a:prstGeom>
        <a:solidFill>
          <a:srgbClr val="FF00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bg1"/>
              </a:solidFill>
            </a:rPr>
            <a:t>基礎データ</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8</xdr:col>
      <xdr:colOff>80422</xdr:colOff>
      <xdr:row>7</xdr:row>
      <xdr:rowOff>42862</xdr:rowOff>
    </xdr:from>
    <xdr:ext cx="673233" cy="132604"/>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2290222" y="1366837"/>
          <a:ext cx="673233" cy="132604"/>
        </a:xfrm>
        <a:prstGeom prst="rect">
          <a:avLst/>
        </a:prstGeom>
        <a:noFill/>
      </xdr:spPr>
      <xdr:txBody>
        <a:bodyPr wrap="none" lIns="91440" tIns="45720" rIns="91440" bIns="45720">
          <a:prstTxWarp prst="textPlain">
            <a:avLst/>
          </a:prstTxWarp>
          <a:spAutoFit/>
        </a:bodyPr>
        <a:lstStyle/>
        <a:p>
          <a:pPr algn="ctr"/>
          <a:r>
            <a:rPr lang="ja-JP" altLang="en-US" sz="3200" b="0" cap="none" spc="0">
              <a:ln w="0"/>
              <a:solidFill>
                <a:schemeClr val="tx1"/>
              </a:solidFill>
              <a:effectLst/>
              <a:latin typeface="ＭＳ 明朝" panose="02020609040205080304" pitchFamily="17" charset="-128"/>
              <a:ea typeface="ＭＳ 明朝" panose="02020609040205080304" pitchFamily="17" charset="-128"/>
            </a:rPr>
            <a:t>商号又は名称</a:t>
          </a:r>
          <a:endParaRPr lang="en-US" altLang="ja-JP" sz="3200" b="0" cap="none" spc="0">
            <a:ln w="0"/>
            <a:solidFill>
              <a:schemeClr val="tx1"/>
            </a:solidFill>
            <a:effectLst/>
            <a:latin typeface="ＭＳ 明朝" panose="02020609040205080304" pitchFamily="17" charset="-128"/>
            <a:ea typeface="ＭＳ 明朝" panose="02020609040205080304" pitchFamily="17" charset="-128"/>
          </a:endParaRPr>
        </a:p>
      </xdr:txBody>
    </xdr:sp>
    <xdr:clientData/>
  </xdr:oneCellAnchor>
  <xdr:twoCellAnchor>
    <xdr:from>
      <xdr:col>22</xdr:col>
      <xdr:colOff>0</xdr:colOff>
      <xdr:row>6</xdr:row>
      <xdr:rowOff>0</xdr:rowOff>
    </xdr:from>
    <xdr:to>
      <xdr:col>25</xdr:col>
      <xdr:colOff>119743</xdr:colOff>
      <xdr:row>7</xdr:row>
      <xdr:rowOff>99332</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00000000-0008-0000-0C00-000004000000}"/>
            </a:ext>
          </a:extLst>
        </xdr:cNvPr>
        <xdr:cNvSpPr/>
      </xdr:nvSpPr>
      <xdr:spPr>
        <a:xfrm>
          <a:off x="6076950" y="1095375"/>
          <a:ext cx="948418" cy="327932"/>
        </a:xfrm>
        <a:prstGeom prst="roundRect">
          <a:avLst/>
        </a:prstGeom>
        <a:solidFill>
          <a:srgbClr val="FF00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bg1"/>
              </a:solidFill>
            </a:rPr>
            <a:t>基礎データ</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8</xdr:col>
      <xdr:colOff>80422</xdr:colOff>
      <xdr:row>14</xdr:row>
      <xdr:rowOff>42862</xdr:rowOff>
    </xdr:from>
    <xdr:ext cx="673233" cy="132604"/>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2290222" y="1538287"/>
          <a:ext cx="673233" cy="132604"/>
        </a:xfrm>
        <a:prstGeom prst="rect">
          <a:avLst/>
        </a:prstGeom>
        <a:noFill/>
      </xdr:spPr>
      <xdr:txBody>
        <a:bodyPr wrap="none" lIns="91440" tIns="45720" rIns="91440" bIns="45720">
          <a:prstTxWarp prst="textPlain">
            <a:avLst/>
          </a:prstTxWarp>
          <a:spAutoFit/>
        </a:bodyPr>
        <a:lstStyle/>
        <a:p>
          <a:pPr algn="ctr"/>
          <a:r>
            <a:rPr lang="ja-JP" altLang="en-US" sz="3200" b="0" cap="none" spc="0">
              <a:ln w="0"/>
              <a:solidFill>
                <a:schemeClr val="tx1"/>
              </a:solidFill>
              <a:effectLst/>
              <a:latin typeface="ＭＳ 明朝" panose="02020609040205080304" pitchFamily="17" charset="-128"/>
              <a:ea typeface="ＭＳ 明朝" panose="02020609040205080304" pitchFamily="17" charset="-128"/>
            </a:rPr>
            <a:t>商号又は名称</a:t>
          </a:r>
          <a:endParaRPr lang="en-US" altLang="ja-JP" sz="3200" b="0" cap="none" spc="0">
            <a:ln w="0"/>
            <a:solidFill>
              <a:schemeClr val="tx1"/>
            </a:solidFill>
            <a:effectLst/>
            <a:latin typeface="ＭＳ 明朝" panose="02020609040205080304" pitchFamily="17" charset="-128"/>
            <a:ea typeface="ＭＳ 明朝" panose="02020609040205080304" pitchFamily="17" charset="-128"/>
          </a:endParaRPr>
        </a:p>
      </xdr:txBody>
    </xdr:sp>
    <xdr:clientData/>
  </xdr:oneCellAnchor>
  <xdr:twoCellAnchor>
    <xdr:from>
      <xdr:col>22</xdr:col>
      <xdr:colOff>0</xdr:colOff>
      <xdr:row>1</xdr:row>
      <xdr:rowOff>0</xdr:rowOff>
    </xdr:from>
    <xdr:to>
      <xdr:col>25</xdr:col>
      <xdr:colOff>119743</xdr:colOff>
      <xdr:row>1</xdr:row>
      <xdr:rowOff>327932</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00000000-0008-0000-0D00-000004000000}"/>
            </a:ext>
          </a:extLst>
        </xdr:cNvPr>
        <xdr:cNvSpPr/>
      </xdr:nvSpPr>
      <xdr:spPr>
        <a:xfrm>
          <a:off x="6076950" y="523875"/>
          <a:ext cx="948418" cy="327932"/>
        </a:xfrm>
        <a:prstGeom prst="roundRect">
          <a:avLst/>
        </a:prstGeom>
        <a:solidFill>
          <a:srgbClr val="FF00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bg1"/>
              </a:solidFill>
            </a:rPr>
            <a:t>基礎データ</a:t>
          </a: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8</xdr:col>
      <xdr:colOff>94030</xdr:colOff>
      <xdr:row>8</xdr:row>
      <xdr:rowOff>49665</xdr:rowOff>
    </xdr:from>
    <xdr:ext cx="673233" cy="132604"/>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2325601" y="1539647"/>
          <a:ext cx="673233" cy="132604"/>
        </a:xfrm>
        <a:prstGeom prst="rect">
          <a:avLst/>
        </a:prstGeom>
        <a:noFill/>
      </xdr:spPr>
      <xdr:txBody>
        <a:bodyPr wrap="none" lIns="91440" tIns="45720" rIns="91440" bIns="45720">
          <a:prstTxWarp prst="textPlain">
            <a:avLst/>
          </a:prstTxWarp>
          <a:spAutoFit/>
        </a:bodyPr>
        <a:lstStyle/>
        <a:p>
          <a:pPr algn="ctr"/>
          <a:r>
            <a:rPr lang="ja-JP" altLang="en-US" sz="3200" b="0" cap="none" spc="0">
              <a:ln w="0"/>
              <a:solidFill>
                <a:schemeClr val="tx1"/>
              </a:solidFill>
              <a:effectLst/>
              <a:latin typeface="ＭＳ 明朝" panose="02020609040205080304" pitchFamily="17" charset="-128"/>
              <a:ea typeface="ＭＳ 明朝" panose="02020609040205080304" pitchFamily="17" charset="-128"/>
            </a:rPr>
            <a:t>商号又は名称</a:t>
          </a:r>
          <a:endParaRPr lang="en-US" altLang="ja-JP" sz="3200" b="0" cap="none" spc="0">
            <a:ln w="0"/>
            <a:solidFill>
              <a:schemeClr val="tx1"/>
            </a:solidFill>
            <a:effectLst/>
            <a:latin typeface="ＭＳ 明朝" panose="02020609040205080304" pitchFamily="17" charset="-128"/>
            <a:ea typeface="ＭＳ 明朝" panose="02020609040205080304" pitchFamily="17" charset="-128"/>
          </a:endParaRPr>
        </a:p>
      </xdr:txBody>
    </xdr:sp>
    <xdr:clientData/>
  </xdr:oneCellAnchor>
  <xdr:oneCellAnchor>
    <xdr:from>
      <xdr:col>2</xdr:col>
      <xdr:colOff>11366</xdr:colOff>
      <xdr:row>33</xdr:row>
      <xdr:rowOff>83344</xdr:rowOff>
    </xdr:from>
    <xdr:ext cx="1615028" cy="132604"/>
    <xdr:sp macro="" textlink="">
      <xdr:nvSpPr>
        <xdr:cNvPr id="3" name="正方形/長方形 2">
          <a:extLst>
            <a:ext uri="{FF2B5EF4-FFF2-40B4-BE49-F238E27FC236}">
              <a16:creationId xmlns:a16="http://schemas.microsoft.com/office/drawing/2014/main" id="{00000000-0008-0000-0E00-000003000000}"/>
            </a:ext>
          </a:extLst>
        </xdr:cNvPr>
        <xdr:cNvSpPr/>
      </xdr:nvSpPr>
      <xdr:spPr>
        <a:xfrm>
          <a:off x="563816" y="6684169"/>
          <a:ext cx="1615028" cy="132604"/>
        </a:xfrm>
        <a:prstGeom prst="rect">
          <a:avLst/>
        </a:prstGeom>
        <a:noFill/>
      </xdr:spPr>
      <xdr:txBody>
        <a:bodyPr wrap="none" lIns="91440" tIns="45720" rIns="91440" bIns="45720">
          <a:prstTxWarp prst="textPlain">
            <a:avLst/>
          </a:prstTxWarp>
          <a:spAutoFit/>
        </a:bodyPr>
        <a:lstStyle/>
        <a:p>
          <a:pPr algn="ctr"/>
          <a:r>
            <a:rPr lang="ja-JP" altLang="en-US" sz="3200" b="0" cap="none" spc="0">
              <a:ln w="0"/>
              <a:solidFill>
                <a:schemeClr val="tx1"/>
              </a:solidFill>
              <a:effectLst/>
              <a:latin typeface="ＭＳ 明朝" panose="02020609040205080304" pitchFamily="17" charset="-128"/>
              <a:ea typeface="ＭＳ 明朝" panose="02020609040205080304" pitchFamily="17" charset="-128"/>
            </a:rPr>
            <a:t>指定部分に対する請負代金額</a:t>
          </a:r>
          <a:endParaRPr lang="en-US" altLang="ja-JP" sz="3200" b="0" cap="none" spc="0">
            <a:ln w="0"/>
            <a:solidFill>
              <a:schemeClr val="tx1"/>
            </a:solidFill>
            <a:effectLst/>
            <a:latin typeface="ＭＳ 明朝" panose="02020609040205080304" pitchFamily="17" charset="-128"/>
            <a:ea typeface="ＭＳ 明朝" panose="02020609040205080304" pitchFamily="17" charset="-128"/>
          </a:endParaRPr>
        </a:p>
      </xdr:txBody>
    </xdr:sp>
    <xdr:clientData/>
  </xdr:oneCellAnchor>
  <xdr:twoCellAnchor>
    <xdr:from>
      <xdr:col>22</xdr:col>
      <xdr:colOff>0</xdr:colOff>
      <xdr:row>3</xdr:row>
      <xdr:rowOff>0</xdr:rowOff>
    </xdr:from>
    <xdr:to>
      <xdr:col>25</xdr:col>
      <xdr:colOff>119743</xdr:colOff>
      <xdr:row>4</xdr:row>
      <xdr:rowOff>89807</xdr:rowOff>
    </xdr:to>
    <xdr:sp macro="" textlink="">
      <xdr:nvSpPr>
        <xdr:cNvPr id="5" name="四角形: 角を丸くする 4">
          <a:hlinkClick xmlns:r="http://schemas.openxmlformats.org/officeDocument/2006/relationships" r:id="rId1"/>
          <a:extLst>
            <a:ext uri="{FF2B5EF4-FFF2-40B4-BE49-F238E27FC236}">
              <a16:creationId xmlns:a16="http://schemas.microsoft.com/office/drawing/2014/main" id="{00000000-0008-0000-0E00-000005000000}"/>
            </a:ext>
          </a:extLst>
        </xdr:cNvPr>
        <xdr:cNvSpPr/>
      </xdr:nvSpPr>
      <xdr:spPr>
        <a:xfrm>
          <a:off x="6076950" y="514350"/>
          <a:ext cx="948418" cy="327932"/>
        </a:xfrm>
        <a:prstGeom prst="roundRect">
          <a:avLst/>
        </a:prstGeom>
        <a:solidFill>
          <a:srgbClr val="FF00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bg1"/>
              </a:solidFill>
            </a:rPr>
            <a:t>基礎データ</a:t>
          </a:r>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8</xdr:col>
      <xdr:colOff>80422</xdr:colOff>
      <xdr:row>8</xdr:row>
      <xdr:rowOff>42862</xdr:rowOff>
    </xdr:from>
    <xdr:ext cx="673233" cy="132604"/>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2290222" y="1538287"/>
          <a:ext cx="673233" cy="132604"/>
        </a:xfrm>
        <a:prstGeom prst="rect">
          <a:avLst/>
        </a:prstGeom>
        <a:noFill/>
      </xdr:spPr>
      <xdr:txBody>
        <a:bodyPr wrap="none" lIns="91440" tIns="45720" rIns="91440" bIns="45720">
          <a:prstTxWarp prst="textPlain">
            <a:avLst/>
          </a:prstTxWarp>
          <a:spAutoFit/>
        </a:bodyPr>
        <a:lstStyle/>
        <a:p>
          <a:pPr algn="ctr"/>
          <a:r>
            <a:rPr lang="ja-JP" altLang="en-US" sz="3200" b="0" cap="none" spc="0">
              <a:ln w="0"/>
              <a:solidFill>
                <a:schemeClr val="tx1"/>
              </a:solidFill>
              <a:effectLst/>
              <a:latin typeface="ＭＳ 明朝" panose="02020609040205080304" pitchFamily="17" charset="-128"/>
              <a:ea typeface="ＭＳ 明朝" panose="02020609040205080304" pitchFamily="17" charset="-128"/>
            </a:rPr>
            <a:t>商号又は名称</a:t>
          </a:r>
          <a:endParaRPr lang="en-US" altLang="ja-JP" sz="3200" b="0" cap="none" spc="0">
            <a:ln w="0"/>
            <a:solidFill>
              <a:schemeClr val="tx1"/>
            </a:solidFill>
            <a:effectLst/>
            <a:latin typeface="ＭＳ 明朝" panose="02020609040205080304" pitchFamily="17" charset="-128"/>
            <a:ea typeface="ＭＳ 明朝" panose="02020609040205080304" pitchFamily="17" charset="-128"/>
          </a:endParaRPr>
        </a:p>
      </xdr:txBody>
    </xdr:sp>
    <xdr:clientData/>
  </xdr:oneCellAnchor>
  <xdr:twoCellAnchor>
    <xdr:from>
      <xdr:col>22</xdr:col>
      <xdr:colOff>0</xdr:colOff>
      <xdr:row>4</xdr:row>
      <xdr:rowOff>0</xdr:rowOff>
    </xdr:from>
    <xdr:to>
      <xdr:col>25</xdr:col>
      <xdr:colOff>119743</xdr:colOff>
      <xdr:row>5</xdr:row>
      <xdr:rowOff>156482</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00000000-0008-0000-0F00-000004000000}"/>
            </a:ext>
          </a:extLst>
        </xdr:cNvPr>
        <xdr:cNvSpPr/>
      </xdr:nvSpPr>
      <xdr:spPr>
        <a:xfrm>
          <a:off x="6076950" y="752475"/>
          <a:ext cx="948418" cy="327932"/>
        </a:xfrm>
        <a:prstGeom prst="roundRect">
          <a:avLst/>
        </a:prstGeom>
        <a:solidFill>
          <a:srgbClr val="FF00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bg1"/>
              </a:solidFill>
            </a:rPr>
            <a:t>基礎データ</a:t>
          </a:r>
        </a:p>
      </xdr:txBody>
    </xdr:sp>
    <xdr:clientData/>
  </xdr:twoCellAnchor>
</xdr:wsDr>
</file>

<file path=xl/drawings/drawing17.xml><?xml version="1.0" encoding="utf-8"?>
<xdr:wsDr xmlns:xdr="http://schemas.openxmlformats.org/drawingml/2006/spreadsheetDrawing" xmlns:a="http://schemas.openxmlformats.org/drawingml/2006/main">
  <xdr:oneCellAnchor>
    <xdr:from>
      <xdr:col>8</xdr:col>
      <xdr:colOff>80422</xdr:colOff>
      <xdr:row>8</xdr:row>
      <xdr:rowOff>42862</xdr:rowOff>
    </xdr:from>
    <xdr:ext cx="673233" cy="132604"/>
    <xdr:sp macro="" textlink="">
      <xdr:nvSpPr>
        <xdr:cNvPr id="2" name="正方形/長方形 1">
          <a:extLst>
            <a:ext uri="{FF2B5EF4-FFF2-40B4-BE49-F238E27FC236}">
              <a16:creationId xmlns:a16="http://schemas.microsoft.com/office/drawing/2014/main" id="{00000000-0008-0000-1000-000002000000}"/>
            </a:ext>
          </a:extLst>
        </xdr:cNvPr>
        <xdr:cNvSpPr/>
      </xdr:nvSpPr>
      <xdr:spPr>
        <a:xfrm>
          <a:off x="2311993" y="1532844"/>
          <a:ext cx="673233" cy="132604"/>
        </a:xfrm>
        <a:prstGeom prst="rect">
          <a:avLst/>
        </a:prstGeom>
        <a:noFill/>
      </xdr:spPr>
      <xdr:txBody>
        <a:bodyPr wrap="none" lIns="91440" tIns="45720" rIns="91440" bIns="45720">
          <a:prstTxWarp prst="textPlain">
            <a:avLst/>
          </a:prstTxWarp>
          <a:spAutoFit/>
        </a:bodyPr>
        <a:lstStyle/>
        <a:p>
          <a:pPr algn="ctr"/>
          <a:r>
            <a:rPr lang="ja-JP" altLang="en-US" sz="3200" b="0" cap="none" spc="0">
              <a:ln w="0"/>
              <a:solidFill>
                <a:schemeClr val="tx1"/>
              </a:solidFill>
              <a:effectLst/>
              <a:latin typeface="ＭＳ 明朝" panose="02020609040205080304" pitchFamily="17" charset="-128"/>
              <a:ea typeface="ＭＳ 明朝" panose="02020609040205080304" pitchFamily="17" charset="-128"/>
            </a:rPr>
            <a:t>商号又は名称</a:t>
          </a:r>
          <a:endParaRPr lang="en-US" altLang="ja-JP" sz="3200" b="0" cap="none" spc="0">
            <a:ln w="0"/>
            <a:solidFill>
              <a:schemeClr val="tx1"/>
            </a:solidFill>
            <a:effectLst/>
            <a:latin typeface="ＭＳ 明朝" panose="02020609040205080304" pitchFamily="17" charset="-128"/>
            <a:ea typeface="ＭＳ 明朝" panose="02020609040205080304" pitchFamily="17" charset="-128"/>
          </a:endParaRPr>
        </a:p>
      </xdr:txBody>
    </xdr:sp>
    <xdr:clientData/>
  </xdr:oneCellAnchor>
  <xdr:twoCellAnchor>
    <xdr:from>
      <xdr:col>22</xdr:col>
      <xdr:colOff>0</xdr:colOff>
      <xdr:row>3</xdr:row>
      <xdr:rowOff>0</xdr:rowOff>
    </xdr:from>
    <xdr:to>
      <xdr:col>25</xdr:col>
      <xdr:colOff>119743</xdr:colOff>
      <xdr:row>4</xdr:row>
      <xdr:rowOff>89807</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6076950" y="514350"/>
          <a:ext cx="948418" cy="327932"/>
        </a:xfrm>
        <a:prstGeom prst="roundRect">
          <a:avLst/>
        </a:prstGeom>
        <a:solidFill>
          <a:srgbClr val="FF00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bg1"/>
              </a:solidFill>
            </a:rPr>
            <a:t>基礎データ</a:t>
          </a:r>
        </a:p>
      </xdr:txBody>
    </xdr:sp>
    <xdr:clientData/>
  </xdr:twoCellAnchor>
</xdr:wsDr>
</file>

<file path=xl/drawings/drawing18.xml><?xml version="1.0" encoding="utf-8"?>
<xdr:wsDr xmlns:xdr="http://schemas.openxmlformats.org/drawingml/2006/spreadsheetDrawing" xmlns:a="http://schemas.openxmlformats.org/drawingml/2006/main">
  <xdr:oneCellAnchor>
    <xdr:from>
      <xdr:col>11</xdr:col>
      <xdr:colOff>67955</xdr:colOff>
      <xdr:row>11</xdr:row>
      <xdr:rowOff>38551</xdr:rowOff>
    </xdr:from>
    <xdr:ext cx="673233" cy="132604"/>
    <xdr:sp macro="" textlink="">
      <xdr:nvSpPr>
        <xdr:cNvPr id="2" name="正方形/長方形 1">
          <a:extLst>
            <a:ext uri="{FF2B5EF4-FFF2-40B4-BE49-F238E27FC236}">
              <a16:creationId xmlns:a16="http://schemas.microsoft.com/office/drawing/2014/main" id="{00000000-0008-0000-1100-000002000000}"/>
            </a:ext>
          </a:extLst>
        </xdr:cNvPr>
        <xdr:cNvSpPr/>
      </xdr:nvSpPr>
      <xdr:spPr>
        <a:xfrm>
          <a:off x="2238294" y="2168069"/>
          <a:ext cx="673233" cy="132604"/>
        </a:xfrm>
        <a:prstGeom prst="rect">
          <a:avLst/>
        </a:prstGeom>
        <a:noFill/>
      </xdr:spPr>
      <xdr:txBody>
        <a:bodyPr wrap="none" lIns="91440" tIns="45720" rIns="91440" bIns="45720">
          <a:prstTxWarp prst="textPlain">
            <a:avLst/>
          </a:prstTxWarp>
          <a:spAutoFit/>
        </a:bodyPr>
        <a:lstStyle/>
        <a:p>
          <a:pPr algn="ctr"/>
          <a:r>
            <a:rPr lang="ja-JP" altLang="en-US" sz="3200" b="0" cap="none" spc="0">
              <a:ln w="0"/>
              <a:solidFill>
                <a:schemeClr val="tx1"/>
              </a:solidFill>
              <a:effectLst/>
              <a:latin typeface="ＭＳ 明朝" panose="02020609040205080304" pitchFamily="17" charset="-128"/>
              <a:ea typeface="ＭＳ 明朝" panose="02020609040205080304" pitchFamily="17" charset="-128"/>
            </a:rPr>
            <a:t>商号又は名称</a:t>
          </a:r>
          <a:endParaRPr lang="en-US" altLang="ja-JP" sz="3200" b="0" cap="none" spc="0">
            <a:ln w="0"/>
            <a:solidFill>
              <a:schemeClr val="tx1"/>
            </a:solidFill>
            <a:effectLst/>
            <a:latin typeface="ＭＳ 明朝" panose="02020609040205080304" pitchFamily="17" charset="-128"/>
            <a:ea typeface="ＭＳ 明朝" panose="02020609040205080304" pitchFamily="17" charset="-128"/>
          </a:endParaRPr>
        </a:p>
      </xdr:txBody>
    </xdr:sp>
    <xdr:clientData/>
  </xdr:oneCellAnchor>
  <mc:AlternateContent xmlns:mc="http://schemas.openxmlformats.org/markup-compatibility/2006">
    <mc:Choice xmlns:a14="http://schemas.microsoft.com/office/drawing/2010/main" Requires="a14">
      <xdr:twoCellAnchor>
        <xdr:from>
          <xdr:col>7</xdr:col>
          <xdr:colOff>194582</xdr:colOff>
          <xdr:row>24</xdr:row>
          <xdr:rowOff>159204</xdr:rowOff>
        </xdr:from>
        <xdr:to>
          <xdr:col>12</xdr:col>
          <xdr:colOff>74839</xdr:colOff>
          <xdr:row>28</xdr:row>
          <xdr:rowOff>19050</xdr:rowOff>
        </xdr:to>
        <xdr:grpSp>
          <xdr:nvGrpSpPr>
            <xdr:cNvPr id="3" name="グループ化 2">
              <a:extLst>
                <a:ext uri="{FF2B5EF4-FFF2-40B4-BE49-F238E27FC236}">
                  <a16:creationId xmlns:a16="http://schemas.microsoft.com/office/drawing/2014/main" id="{00000000-0008-0000-1100-000003000000}"/>
                </a:ext>
              </a:extLst>
            </xdr:cNvPr>
            <xdr:cNvGrpSpPr/>
          </xdr:nvGrpSpPr>
          <xdr:grpSpPr>
            <a:xfrm>
              <a:off x="1594759" y="5464634"/>
              <a:ext cx="880384" cy="545656"/>
              <a:chOff x="1575709" y="5459182"/>
              <a:chExt cx="866777" cy="540212"/>
            </a:xfrm>
          </xdr:grpSpPr>
          <xdr:sp macro="" textlink="">
            <xdr:nvSpPr>
              <xdr:cNvPr id="7179" name="Option Button 11" hidden="1">
                <a:extLst>
                  <a:ext uri="{63B3BB69-23CF-44E3-9099-C40C66FF867C}">
                    <a14:compatExt spid="_x0000_s7179"/>
                  </a:ext>
                  <a:ext uri="{FF2B5EF4-FFF2-40B4-BE49-F238E27FC236}">
                    <a16:creationId xmlns:a16="http://schemas.microsoft.com/office/drawing/2014/main" id="{00000000-0008-0000-1100-00000B1C0000}"/>
                  </a:ext>
                </a:extLst>
              </xdr:cNvPr>
              <xdr:cNvSpPr/>
            </xdr:nvSpPr>
            <xdr:spPr bwMode="auto">
              <a:xfrm>
                <a:off x="1575709" y="5459182"/>
                <a:ext cx="853168" cy="2013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80" name="Option Button 12" hidden="1">
                <a:extLst>
                  <a:ext uri="{63B3BB69-23CF-44E3-9099-C40C66FF867C}">
                    <a14:compatExt spid="_x0000_s7180"/>
                  </a:ext>
                  <a:ext uri="{FF2B5EF4-FFF2-40B4-BE49-F238E27FC236}">
                    <a16:creationId xmlns:a16="http://schemas.microsoft.com/office/drawing/2014/main" id="{00000000-0008-0000-1100-00000C1C0000}"/>
                  </a:ext>
                </a:extLst>
              </xdr:cNvPr>
              <xdr:cNvSpPr/>
            </xdr:nvSpPr>
            <xdr:spPr bwMode="auto">
              <a:xfrm>
                <a:off x="1578429" y="5640160"/>
                <a:ext cx="850446" cy="19730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81" name="Option Button 13" hidden="1">
                <a:extLst>
                  <a:ext uri="{63B3BB69-23CF-44E3-9099-C40C66FF867C}">
                    <a14:compatExt spid="_x0000_s7181"/>
                  </a:ext>
                  <a:ext uri="{FF2B5EF4-FFF2-40B4-BE49-F238E27FC236}">
                    <a16:creationId xmlns:a16="http://schemas.microsoft.com/office/drawing/2014/main" id="{00000000-0008-0000-1100-00000D1C0000}"/>
                  </a:ext>
                </a:extLst>
              </xdr:cNvPr>
              <xdr:cNvSpPr/>
            </xdr:nvSpPr>
            <xdr:spPr bwMode="auto">
              <a:xfrm>
                <a:off x="1581153" y="5800730"/>
                <a:ext cx="861333"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30</xdr:col>
      <xdr:colOff>0</xdr:colOff>
      <xdr:row>3</xdr:row>
      <xdr:rowOff>0</xdr:rowOff>
    </xdr:from>
    <xdr:to>
      <xdr:col>34</xdr:col>
      <xdr:colOff>148318</xdr:colOff>
      <xdr:row>4</xdr:row>
      <xdr:rowOff>156482</xdr:rowOff>
    </xdr:to>
    <xdr:sp macro="" textlink="">
      <xdr:nvSpPr>
        <xdr:cNvPr id="8" name="四角形: 角を丸くする 7">
          <a:hlinkClick xmlns:r="http://schemas.openxmlformats.org/officeDocument/2006/relationships" r:id="rId1"/>
          <a:extLst>
            <a:ext uri="{FF2B5EF4-FFF2-40B4-BE49-F238E27FC236}">
              <a16:creationId xmlns:a16="http://schemas.microsoft.com/office/drawing/2014/main" id="{00000000-0008-0000-1100-000008000000}"/>
            </a:ext>
          </a:extLst>
        </xdr:cNvPr>
        <xdr:cNvSpPr/>
      </xdr:nvSpPr>
      <xdr:spPr>
        <a:xfrm>
          <a:off x="6000750" y="638175"/>
          <a:ext cx="948418" cy="327932"/>
        </a:xfrm>
        <a:prstGeom prst="roundRect">
          <a:avLst/>
        </a:prstGeom>
        <a:solidFill>
          <a:srgbClr val="FF00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bg1"/>
              </a:solidFill>
            </a:rPr>
            <a:t>基礎データ</a:t>
          </a:r>
        </a:p>
      </xdr:txBody>
    </xdr:sp>
    <xdr:clientData/>
  </xdr:twoCellAnchor>
</xdr:wsDr>
</file>

<file path=xl/drawings/drawing19.xml><?xml version="1.0" encoding="utf-8"?>
<xdr:wsDr xmlns:xdr="http://schemas.openxmlformats.org/drawingml/2006/spreadsheetDrawing" xmlns:a="http://schemas.openxmlformats.org/drawingml/2006/main">
  <xdr:oneCellAnchor>
    <xdr:from>
      <xdr:col>8</xdr:col>
      <xdr:colOff>87226</xdr:colOff>
      <xdr:row>8</xdr:row>
      <xdr:rowOff>49665</xdr:rowOff>
    </xdr:from>
    <xdr:ext cx="673233" cy="132604"/>
    <xdr:sp macro="" textlink="">
      <xdr:nvSpPr>
        <xdr:cNvPr id="3" name="正方形/長方形 2">
          <a:extLst>
            <a:ext uri="{FF2B5EF4-FFF2-40B4-BE49-F238E27FC236}">
              <a16:creationId xmlns:a16="http://schemas.microsoft.com/office/drawing/2014/main" id="{00000000-0008-0000-1200-000003000000}"/>
            </a:ext>
          </a:extLst>
        </xdr:cNvPr>
        <xdr:cNvSpPr/>
      </xdr:nvSpPr>
      <xdr:spPr>
        <a:xfrm>
          <a:off x="2318797" y="1539647"/>
          <a:ext cx="673233" cy="132604"/>
        </a:xfrm>
        <a:prstGeom prst="rect">
          <a:avLst/>
        </a:prstGeom>
        <a:noFill/>
      </xdr:spPr>
      <xdr:txBody>
        <a:bodyPr wrap="none" lIns="91440" tIns="45720" rIns="91440" bIns="45720">
          <a:prstTxWarp prst="textPlain">
            <a:avLst/>
          </a:prstTxWarp>
          <a:spAutoFit/>
        </a:bodyPr>
        <a:lstStyle/>
        <a:p>
          <a:pPr algn="ctr"/>
          <a:r>
            <a:rPr lang="ja-JP" altLang="en-US" sz="3200" b="0" cap="none" spc="0">
              <a:ln w="0"/>
              <a:solidFill>
                <a:schemeClr val="tx1"/>
              </a:solidFill>
              <a:effectLst/>
              <a:latin typeface="ＭＳ 明朝" panose="02020609040205080304" pitchFamily="17" charset="-128"/>
              <a:ea typeface="ＭＳ 明朝" panose="02020609040205080304" pitchFamily="17" charset="-128"/>
            </a:rPr>
            <a:t>商号又は名称</a:t>
          </a:r>
          <a:endParaRPr lang="en-US" altLang="ja-JP" sz="3200" b="0" cap="none" spc="0">
            <a:ln w="0"/>
            <a:solidFill>
              <a:schemeClr val="tx1"/>
            </a:solidFill>
            <a:effectLst/>
            <a:latin typeface="ＭＳ 明朝" panose="02020609040205080304" pitchFamily="17" charset="-128"/>
            <a:ea typeface="ＭＳ 明朝" panose="02020609040205080304" pitchFamily="17" charset="-128"/>
          </a:endParaRPr>
        </a:p>
      </xdr:txBody>
    </xdr:sp>
    <xdr:clientData/>
  </xdr:oneCellAnchor>
  <xdr:twoCellAnchor>
    <xdr:from>
      <xdr:col>22</xdr:col>
      <xdr:colOff>0</xdr:colOff>
      <xdr:row>3</xdr:row>
      <xdr:rowOff>0</xdr:rowOff>
    </xdr:from>
    <xdr:to>
      <xdr:col>25</xdr:col>
      <xdr:colOff>119743</xdr:colOff>
      <xdr:row>4</xdr:row>
      <xdr:rowOff>89807</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00000000-0008-0000-1200-000004000000}"/>
            </a:ext>
          </a:extLst>
        </xdr:cNvPr>
        <xdr:cNvSpPr/>
      </xdr:nvSpPr>
      <xdr:spPr>
        <a:xfrm>
          <a:off x="6076950" y="514350"/>
          <a:ext cx="948418" cy="327932"/>
        </a:xfrm>
        <a:prstGeom prst="roundRect">
          <a:avLst/>
        </a:prstGeom>
        <a:solidFill>
          <a:srgbClr val="FF00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bg1"/>
              </a:solidFill>
            </a:rPr>
            <a:t>基礎データ</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205573</xdr:colOff>
      <xdr:row>12</xdr:row>
      <xdr:rowOff>40481</xdr:rowOff>
    </xdr:from>
    <xdr:ext cx="673233" cy="132604"/>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015323" y="2469356"/>
          <a:ext cx="673233" cy="132604"/>
        </a:xfrm>
        <a:prstGeom prst="rect">
          <a:avLst/>
        </a:prstGeom>
        <a:noFill/>
      </xdr:spPr>
      <xdr:txBody>
        <a:bodyPr wrap="none" lIns="91440" tIns="45720" rIns="91440" bIns="45720">
          <a:prstTxWarp prst="textPlain">
            <a:avLst/>
          </a:prstTxWarp>
          <a:spAutoFit/>
        </a:bodyPr>
        <a:lstStyle/>
        <a:p>
          <a:pPr algn="ctr"/>
          <a:r>
            <a:rPr lang="ja-JP" altLang="en-US" sz="3200" b="0" cap="none" spc="0">
              <a:ln w="0"/>
              <a:solidFill>
                <a:schemeClr val="tx1"/>
              </a:solidFill>
              <a:effectLst/>
              <a:latin typeface="ＭＳ 明朝" panose="02020609040205080304" pitchFamily="17" charset="-128"/>
              <a:ea typeface="ＭＳ 明朝" panose="02020609040205080304" pitchFamily="17" charset="-128"/>
            </a:rPr>
            <a:t>商号又は名称</a:t>
          </a:r>
          <a:endParaRPr lang="en-US" altLang="ja-JP" sz="3200" b="0" cap="none" spc="0">
            <a:ln w="0"/>
            <a:solidFill>
              <a:schemeClr val="tx1"/>
            </a:solidFill>
            <a:effectLst/>
            <a:latin typeface="ＭＳ 明朝" panose="02020609040205080304" pitchFamily="17" charset="-128"/>
            <a:ea typeface="ＭＳ 明朝" panose="02020609040205080304" pitchFamily="17" charset="-128"/>
          </a:endParaRPr>
        </a:p>
      </xdr:txBody>
    </xdr:sp>
    <xdr:clientData/>
  </xdr:oneCellAnchor>
  <xdr:twoCellAnchor>
    <xdr:from>
      <xdr:col>17</xdr:col>
      <xdr:colOff>68036</xdr:colOff>
      <xdr:row>3</xdr:row>
      <xdr:rowOff>61231</xdr:rowOff>
    </xdr:from>
    <xdr:to>
      <xdr:col>19</xdr:col>
      <xdr:colOff>292554</xdr:colOff>
      <xdr:row>4</xdr:row>
      <xdr:rowOff>217713</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6198054" y="761999"/>
          <a:ext cx="945696" cy="326571"/>
        </a:xfrm>
        <a:prstGeom prst="roundRect">
          <a:avLst/>
        </a:prstGeom>
        <a:solidFill>
          <a:srgbClr val="FF00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bg1"/>
              </a:solidFill>
            </a:rPr>
            <a:t>基礎データ</a:t>
          </a:r>
        </a:p>
      </xdr:txBody>
    </xdr:sp>
    <xdr:clientData/>
  </xdr:twoCellAnchor>
</xdr:wsDr>
</file>

<file path=xl/drawings/drawing20.xml><?xml version="1.0" encoding="utf-8"?>
<xdr:wsDr xmlns:xdr="http://schemas.openxmlformats.org/drawingml/2006/spreadsheetDrawing" xmlns:a="http://schemas.openxmlformats.org/drawingml/2006/main">
  <xdr:oneCellAnchor>
    <xdr:from>
      <xdr:col>8</xdr:col>
      <xdr:colOff>88359</xdr:colOff>
      <xdr:row>8</xdr:row>
      <xdr:rowOff>42862</xdr:rowOff>
    </xdr:from>
    <xdr:ext cx="673233" cy="132604"/>
    <xdr:sp macro="" textlink="">
      <xdr:nvSpPr>
        <xdr:cNvPr id="2" name="正方形/長方形 1">
          <a:extLst>
            <a:ext uri="{FF2B5EF4-FFF2-40B4-BE49-F238E27FC236}">
              <a16:creationId xmlns:a16="http://schemas.microsoft.com/office/drawing/2014/main" id="{00000000-0008-0000-1300-000002000000}"/>
            </a:ext>
          </a:extLst>
        </xdr:cNvPr>
        <xdr:cNvSpPr/>
      </xdr:nvSpPr>
      <xdr:spPr>
        <a:xfrm>
          <a:off x="2310859" y="1558925"/>
          <a:ext cx="673233" cy="132604"/>
        </a:xfrm>
        <a:prstGeom prst="rect">
          <a:avLst/>
        </a:prstGeom>
        <a:noFill/>
      </xdr:spPr>
      <xdr:txBody>
        <a:bodyPr wrap="none" lIns="91440" tIns="45720" rIns="91440" bIns="45720">
          <a:prstTxWarp prst="textPlain">
            <a:avLst/>
          </a:prstTxWarp>
          <a:spAutoFit/>
        </a:bodyPr>
        <a:lstStyle/>
        <a:p>
          <a:pPr algn="ctr"/>
          <a:r>
            <a:rPr lang="ja-JP" altLang="en-US" sz="3200" b="0" cap="none" spc="0">
              <a:ln w="0"/>
              <a:solidFill>
                <a:schemeClr val="tx1"/>
              </a:solidFill>
              <a:effectLst/>
              <a:latin typeface="ＭＳ 明朝" panose="02020609040205080304" pitchFamily="17" charset="-128"/>
              <a:ea typeface="ＭＳ 明朝" panose="02020609040205080304" pitchFamily="17" charset="-128"/>
            </a:rPr>
            <a:t>商号又は名称</a:t>
          </a:r>
          <a:endParaRPr lang="en-US" altLang="ja-JP" sz="3200" b="0" cap="none" spc="0">
            <a:ln w="0"/>
            <a:solidFill>
              <a:schemeClr val="tx1"/>
            </a:solidFill>
            <a:effectLst/>
            <a:latin typeface="ＭＳ 明朝" panose="02020609040205080304" pitchFamily="17" charset="-128"/>
            <a:ea typeface="ＭＳ 明朝" panose="02020609040205080304" pitchFamily="17" charset="-128"/>
          </a:endParaRPr>
        </a:p>
      </xdr:txBody>
    </xdr:sp>
    <xdr:clientData/>
  </xdr:oneCellAnchor>
  <xdr:twoCellAnchor>
    <xdr:from>
      <xdr:col>22</xdr:col>
      <xdr:colOff>0</xdr:colOff>
      <xdr:row>5</xdr:row>
      <xdr:rowOff>0</xdr:rowOff>
    </xdr:from>
    <xdr:to>
      <xdr:col>25</xdr:col>
      <xdr:colOff>119743</xdr:colOff>
      <xdr:row>6</xdr:row>
      <xdr:rowOff>156482</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00000000-0008-0000-1300-000004000000}"/>
            </a:ext>
          </a:extLst>
        </xdr:cNvPr>
        <xdr:cNvSpPr/>
      </xdr:nvSpPr>
      <xdr:spPr>
        <a:xfrm>
          <a:off x="6076950" y="923925"/>
          <a:ext cx="948418" cy="327932"/>
        </a:xfrm>
        <a:prstGeom prst="roundRect">
          <a:avLst/>
        </a:prstGeom>
        <a:solidFill>
          <a:srgbClr val="FF00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bg1"/>
              </a:solidFill>
            </a:rPr>
            <a:t>基礎データ</a:t>
          </a:r>
        </a:p>
      </xdr:txBody>
    </xdr:sp>
    <xdr:clientData/>
  </xdr:twoCellAnchor>
</xdr:wsDr>
</file>

<file path=xl/drawings/drawing21.xml><?xml version="1.0" encoding="utf-8"?>
<xdr:wsDr xmlns:xdr="http://schemas.openxmlformats.org/drawingml/2006/spreadsheetDrawing" xmlns:a="http://schemas.openxmlformats.org/drawingml/2006/main">
  <xdr:oneCellAnchor>
    <xdr:from>
      <xdr:col>6</xdr:col>
      <xdr:colOff>139953</xdr:colOff>
      <xdr:row>22</xdr:row>
      <xdr:rowOff>78579</xdr:rowOff>
    </xdr:from>
    <xdr:ext cx="731585" cy="142877"/>
    <xdr:sp macro="" textlink="">
      <xdr:nvSpPr>
        <xdr:cNvPr id="2" name="正方形/長方形 1">
          <a:extLst>
            <a:ext uri="{FF2B5EF4-FFF2-40B4-BE49-F238E27FC236}">
              <a16:creationId xmlns:a16="http://schemas.microsoft.com/office/drawing/2014/main" id="{00000000-0008-0000-1400-000002000000}"/>
            </a:ext>
          </a:extLst>
        </xdr:cNvPr>
        <xdr:cNvSpPr/>
      </xdr:nvSpPr>
      <xdr:spPr>
        <a:xfrm>
          <a:off x="1930653" y="6288879"/>
          <a:ext cx="731585" cy="142877"/>
        </a:xfrm>
        <a:prstGeom prst="rect">
          <a:avLst/>
        </a:prstGeom>
        <a:noFill/>
      </xdr:spPr>
      <xdr:txBody>
        <a:bodyPr wrap="none" lIns="91440" tIns="45720" rIns="91440" bIns="45720">
          <a:prstTxWarp prst="textPlain">
            <a:avLst/>
          </a:prstTxWarp>
          <a:spAutoFit/>
        </a:bodyPr>
        <a:lstStyle/>
        <a:p>
          <a:pPr algn="ctr"/>
          <a:r>
            <a:rPr lang="ja-JP" altLang="en-US" sz="3200" b="0" cap="none" spc="0">
              <a:ln w="0"/>
              <a:solidFill>
                <a:schemeClr val="tx1"/>
              </a:solidFill>
              <a:effectLst/>
              <a:latin typeface="ＭＳ 明朝" panose="02020609040205080304" pitchFamily="17" charset="-128"/>
              <a:ea typeface="ＭＳ 明朝" panose="02020609040205080304" pitchFamily="17" charset="-128"/>
            </a:rPr>
            <a:t>商号又は名称</a:t>
          </a:r>
          <a:endParaRPr lang="en-US" altLang="ja-JP" sz="3200" b="0" cap="none" spc="0">
            <a:ln w="0"/>
            <a:solidFill>
              <a:schemeClr val="tx1"/>
            </a:solidFill>
            <a:effectLst/>
            <a:latin typeface="ＭＳ 明朝" panose="02020609040205080304" pitchFamily="17" charset="-128"/>
            <a:ea typeface="ＭＳ 明朝" panose="02020609040205080304" pitchFamily="17" charset="-128"/>
          </a:endParaRPr>
        </a:p>
      </xdr:txBody>
    </xdr:sp>
    <xdr:clientData/>
  </xdr:oneCellAnchor>
  <xdr:twoCellAnchor>
    <xdr:from>
      <xdr:col>21</xdr:col>
      <xdr:colOff>0</xdr:colOff>
      <xdr:row>3</xdr:row>
      <xdr:rowOff>0</xdr:rowOff>
    </xdr:from>
    <xdr:to>
      <xdr:col>23</xdr:col>
      <xdr:colOff>281668</xdr:colOff>
      <xdr:row>3</xdr:row>
      <xdr:rowOff>327932</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00000000-0008-0000-1400-000004000000}"/>
            </a:ext>
          </a:extLst>
        </xdr:cNvPr>
        <xdr:cNvSpPr/>
      </xdr:nvSpPr>
      <xdr:spPr>
        <a:xfrm>
          <a:off x="6581775" y="790575"/>
          <a:ext cx="948418" cy="327932"/>
        </a:xfrm>
        <a:prstGeom prst="roundRect">
          <a:avLst/>
        </a:prstGeom>
        <a:solidFill>
          <a:srgbClr val="FF00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bg1"/>
              </a:solidFill>
            </a:rPr>
            <a:t>基礎データ</a:t>
          </a:r>
        </a:p>
      </xdr:txBody>
    </xdr:sp>
    <xdr:clientData/>
  </xdr:twoCellAnchor>
</xdr:wsDr>
</file>

<file path=xl/drawings/drawing22.xml><?xml version="1.0" encoding="utf-8"?>
<xdr:wsDr xmlns:xdr="http://schemas.openxmlformats.org/drawingml/2006/spreadsheetDrawing" xmlns:a="http://schemas.openxmlformats.org/drawingml/2006/main">
  <xdr:oneCellAnchor>
    <xdr:from>
      <xdr:col>8</xdr:col>
      <xdr:colOff>80422</xdr:colOff>
      <xdr:row>8</xdr:row>
      <xdr:rowOff>42862</xdr:rowOff>
    </xdr:from>
    <xdr:ext cx="673233" cy="132604"/>
    <xdr:sp macro="" textlink="">
      <xdr:nvSpPr>
        <xdr:cNvPr id="2" name="正方形/長方形 1">
          <a:extLst>
            <a:ext uri="{FF2B5EF4-FFF2-40B4-BE49-F238E27FC236}">
              <a16:creationId xmlns:a16="http://schemas.microsoft.com/office/drawing/2014/main" id="{00000000-0008-0000-1500-000002000000}"/>
            </a:ext>
          </a:extLst>
        </xdr:cNvPr>
        <xdr:cNvSpPr/>
      </xdr:nvSpPr>
      <xdr:spPr>
        <a:xfrm>
          <a:off x="2290222" y="1538287"/>
          <a:ext cx="673233" cy="132604"/>
        </a:xfrm>
        <a:prstGeom prst="rect">
          <a:avLst/>
        </a:prstGeom>
        <a:noFill/>
      </xdr:spPr>
      <xdr:txBody>
        <a:bodyPr wrap="none" lIns="91440" tIns="45720" rIns="91440" bIns="45720">
          <a:prstTxWarp prst="textPlain">
            <a:avLst/>
          </a:prstTxWarp>
          <a:spAutoFit/>
        </a:bodyPr>
        <a:lstStyle/>
        <a:p>
          <a:pPr algn="ctr"/>
          <a:r>
            <a:rPr lang="ja-JP" altLang="en-US" sz="3200" b="0" cap="none" spc="0">
              <a:ln w="0"/>
              <a:solidFill>
                <a:schemeClr val="tx1"/>
              </a:solidFill>
              <a:effectLst/>
              <a:latin typeface="ＭＳ 明朝" panose="02020609040205080304" pitchFamily="17" charset="-128"/>
              <a:ea typeface="ＭＳ 明朝" panose="02020609040205080304" pitchFamily="17" charset="-128"/>
            </a:rPr>
            <a:t>商号又は名称</a:t>
          </a:r>
          <a:endParaRPr lang="en-US" altLang="ja-JP" sz="3200" b="0" cap="none" spc="0">
            <a:ln w="0"/>
            <a:solidFill>
              <a:schemeClr val="tx1"/>
            </a:solidFill>
            <a:effectLst/>
            <a:latin typeface="ＭＳ 明朝" panose="02020609040205080304" pitchFamily="17" charset="-128"/>
            <a:ea typeface="ＭＳ 明朝" panose="02020609040205080304" pitchFamily="17" charset="-128"/>
          </a:endParaRPr>
        </a:p>
      </xdr:txBody>
    </xdr:sp>
    <xdr:clientData/>
  </xdr:oneCellAnchor>
  <xdr:twoCellAnchor>
    <xdr:from>
      <xdr:col>22</xdr:col>
      <xdr:colOff>0</xdr:colOff>
      <xdr:row>4</xdr:row>
      <xdr:rowOff>0</xdr:rowOff>
    </xdr:from>
    <xdr:to>
      <xdr:col>25</xdr:col>
      <xdr:colOff>119743</xdr:colOff>
      <xdr:row>5</xdr:row>
      <xdr:rowOff>156482</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00000000-0008-0000-1500-000004000000}"/>
            </a:ext>
          </a:extLst>
        </xdr:cNvPr>
        <xdr:cNvSpPr/>
      </xdr:nvSpPr>
      <xdr:spPr>
        <a:xfrm>
          <a:off x="6076950" y="752475"/>
          <a:ext cx="948418" cy="327932"/>
        </a:xfrm>
        <a:prstGeom prst="roundRect">
          <a:avLst/>
        </a:prstGeom>
        <a:solidFill>
          <a:srgbClr val="FF00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bg1"/>
              </a:solidFill>
            </a:rPr>
            <a:t>基礎データ</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6</xdr:col>
      <xdr:colOff>205573</xdr:colOff>
      <xdr:row>12</xdr:row>
      <xdr:rowOff>40481</xdr:rowOff>
    </xdr:from>
    <xdr:ext cx="673233" cy="132604"/>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377273" y="2469356"/>
          <a:ext cx="673233" cy="132604"/>
        </a:xfrm>
        <a:prstGeom prst="rect">
          <a:avLst/>
        </a:prstGeom>
        <a:noFill/>
      </xdr:spPr>
      <xdr:txBody>
        <a:bodyPr wrap="none" lIns="91440" tIns="45720" rIns="91440" bIns="45720">
          <a:prstTxWarp prst="textPlain">
            <a:avLst/>
          </a:prstTxWarp>
          <a:spAutoFit/>
        </a:bodyPr>
        <a:lstStyle/>
        <a:p>
          <a:pPr algn="ctr"/>
          <a:r>
            <a:rPr lang="ja-JP" altLang="en-US" sz="3200" b="0" cap="none" spc="0">
              <a:ln w="0"/>
              <a:solidFill>
                <a:schemeClr val="tx1"/>
              </a:solidFill>
              <a:effectLst/>
              <a:latin typeface="ＭＳ 明朝" panose="02020609040205080304" pitchFamily="17" charset="-128"/>
              <a:ea typeface="ＭＳ 明朝" panose="02020609040205080304" pitchFamily="17" charset="-128"/>
            </a:rPr>
            <a:t>商号又は名称</a:t>
          </a:r>
          <a:endParaRPr lang="en-US" altLang="ja-JP" sz="3200" b="0" cap="none" spc="0">
            <a:ln w="0"/>
            <a:solidFill>
              <a:schemeClr val="tx1"/>
            </a:solidFill>
            <a:effectLst/>
            <a:latin typeface="ＭＳ 明朝" panose="02020609040205080304" pitchFamily="17" charset="-128"/>
            <a:ea typeface="ＭＳ 明朝" panose="02020609040205080304" pitchFamily="17" charset="-128"/>
          </a:endParaRPr>
        </a:p>
      </xdr:txBody>
    </xdr:sp>
    <xdr:clientData/>
  </xdr:oneCellAnchor>
  <xdr:twoCellAnchor>
    <xdr:from>
      <xdr:col>17</xdr:col>
      <xdr:colOff>0</xdr:colOff>
      <xdr:row>2</xdr:row>
      <xdr:rowOff>0</xdr:rowOff>
    </xdr:from>
    <xdr:to>
      <xdr:col>19</xdr:col>
      <xdr:colOff>224518</xdr:colOff>
      <xdr:row>3</xdr:row>
      <xdr:rowOff>156482</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a:off x="6153150" y="533400"/>
          <a:ext cx="948418" cy="327932"/>
        </a:xfrm>
        <a:prstGeom prst="roundRect">
          <a:avLst/>
        </a:prstGeom>
        <a:solidFill>
          <a:srgbClr val="FF00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bg1"/>
              </a:solidFill>
            </a:rPr>
            <a:t>基礎データ</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6</xdr:col>
      <xdr:colOff>6675</xdr:colOff>
      <xdr:row>26</xdr:row>
      <xdr:rowOff>238124</xdr:rowOff>
    </xdr:from>
    <xdr:ext cx="67143" cy="68579"/>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2006925" y="5429249"/>
          <a:ext cx="67143" cy="68579"/>
        </a:xfrm>
        <a:prstGeom prst="rect">
          <a:avLst/>
        </a:prstGeom>
        <a:noFill/>
      </xdr:spPr>
      <xdr:txBody>
        <a:bodyPr wrap="none" lIns="91440" tIns="45720" rIns="91440" bIns="45720">
          <a:prstTxWarp prst="textPlain">
            <a:avLst/>
          </a:prstTxWarp>
          <a:spAutoFit/>
        </a:bodyPr>
        <a:lstStyle/>
        <a:p>
          <a:pPr algn="ctr"/>
          <a:r>
            <a:rPr lang="en-US" altLang="ja-JP" sz="3200" b="0" cap="none" spc="0">
              <a:ln w="0"/>
              <a:solidFill>
                <a:schemeClr val="tx1"/>
              </a:solidFill>
              <a:effectLst/>
              <a:latin typeface="ＭＳ 明朝" panose="02020609040205080304" pitchFamily="17" charset="-128"/>
              <a:ea typeface="ＭＳ 明朝" panose="02020609040205080304" pitchFamily="17" charset="-128"/>
            </a:rPr>
            <a:t>※</a:t>
          </a:r>
        </a:p>
      </xdr:txBody>
    </xdr:sp>
    <xdr:clientData/>
  </xdr:oneCellAnchor>
  <xdr:oneCellAnchor>
    <xdr:from>
      <xdr:col>6</xdr:col>
      <xdr:colOff>6675</xdr:colOff>
      <xdr:row>28</xdr:row>
      <xdr:rowOff>238124</xdr:rowOff>
    </xdr:from>
    <xdr:ext cx="67143" cy="68579"/>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2006925" y="5429249"/>
          <a:ext cx="67143" cy="68579"/>
        </a:xfrm>
        <a:prstGeom prst="rect">
          <a:avLst/>
        </a:prstGeom>
        <a:noFill/>
      </xdr:spPr>
      <xdr:txBody>
        <a:bodyPr wrap="none" lIns="91440" tIns="45720" rIns="91440" bIns="45720">
          <a:prstTxWarp prst="textPlain">
            <a:avLst/>
          </a:prstTxWarp>
          <a:spAutoFit/>
        </a:bodyPr>
        <a:lstStyle/>
        <a:p>
          <a:pPr algn="ctr"/>
          <a:r>
            <a:rPr lang="en-US" altLang="ja-JP" sz="3200" b="0" cap="none" spc="0">
              <a:ln w="0"/>
              <a:solidFill>
                <a:schemeClr val="tx1"/>
              </a:solidFill>
              <a:effectLst/>
              <a:latin typeface="ＭＳ 明朝" panose="02020609040205080304" pitchFamily="17" charset="-128"/>
              <a:ea typeface="ＭＳ 明朝" panose="02020609040205080304" pitchFamily="17" charset="-128"/>
            </a:rPr>
            <a:t>※</a:t>
          </a:r>
        </a:p>
      </xdr:txBody>
    </xdr:sp>
    <xdr:clientData/>
  </xdr:oneCellAnchor>
  <xdr:oneCellAnchor>
    <xdr:from>
      <xdr:col>7</xdr:col>
      <xdr:colOff>172641</xdr:colOff>
      <xdr:row>10</xdr:row>
      <xdr:rowOff>40480</xdr:rowOff>
    </xdr:from>
    <xdr:ext cx="673233" cy="132604"/>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513359" y="2034144"/>
          <a:ext cx="673233" cy="132604"/>
        </a:xfrm>
        <a:prstGeom prst="rect">
          <a:avLst/>
        </a:prstGeom>
        <a:noFill/>
      </xdr:spPr>
      <xdr:txBody>
        <a:bodyPr wrap="none" lIns="91440" tIns="45720" rIns="91440" bIns="45720">
          <a:prstTxWarp prst="textPlain">
            <a:avLst/>
          </a:prstTxWarp>
          <a:spAutoFit/>
        </a:bodyPr>
        <a:lstStyle/>
        <a:p>
          <a:pPr algn="ctr"/>
          <a:r>
            <a:rPr lang="ja-JP" altLang="en-US" sz="3200" b="0" cap="none" spc="0">
              <a:ln w="0"/>
              <a:solidFill>
                <a:schemeClr val="tx1"/>
              </a:solidFill>
              <a:effectLst/>
              <a:latin typeface="ＭＳ 明朝" panose="02020609040205080304" pitchFamily="17" charset="-128"/>
              <a:ea typeface="ＭＳ 明朝" panose="02020609040205080304" pitchFamily="17" charset="-128"/>
            </a:rPr>
            <a:t>商号又は名称</a:t>
          </a:r>
          <a:endParaRPr lang="en-US" altLang="ja-JP" sz="3200" b="0" cap="none" spc="0">
            <a:ln w="0"/>
            <a:solidFill>
              <a:schemeClr val="tx1"/>
            </a:solidFill>
            <a:effectLst/>
            <a:latin typeface="ＭＳ 明朝" panose="02020609040205080304" pitchFamily="17" charset="-128"/>
            <a:ea typeface="ＭＳ 明朝" panose="02020609040205080304" pitchFamily="17" charset="-128"/>
          </a:endParaRPr>
        </a:p>
      </xdr:txBody>
    </xdr:sp>
    <xdr:clientData/>
  </xdr:oneCellAnchor>
  <xdr:oneCellAnchor>
    <xdr:from>
      <xdr:col>7</xdr:col>
      <xdr:colOff>172641</xdr:colOff>
      <xdr:row>41</xdr:row>
      <xdr:rowOff>40480</xdr:rowOff>
    </xdr:from>
    <xdr:ext cx="673233" cy="132604"/>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2506266" y="2031205"/>
          <a:ext cx="673233" cy="132604"/>
        </a:xfrm>
        <a:prstGeom prst="rect">
          <a:avLst/>
        </a:prstGeom>
        <a:noFill/>
      </xdr:spPr>
      <xdr:txBody>
        <a:bodyPr wrap="none" lIns="91440" tIns="45720" rIns="91440" bIns="45720">
          <a:prstTxWarp prst="textPlain">
            <a:avLst/>
          </a:prstTxWarp>
          <a:spAutoFit/>
        </a:bodyPr>
        <a:lstStyle/>
        <a:p>
          <a:pPr algn="ctr"/>
          <a:r>
            <a:rPr lang="ja-JP" altLang="en-US" sz="3200" b="0" cap="none" spc="0">
              <a:ln w="0"/>
              <a:solidFill>
                <a:schemeClr val="tx1"/>
              </a:solidFill>
              <a:effectLst/>
              <a:latin typeface="ＭＳ 明朝" panose="02020609040205080304" pitchFamily="17" charset="-128"/>
              <a:ea typeface="ＭＳ 明朝" panose="02020609040205080304" pitchFamily="17" charset="-128"/>
            </a:rPr>
            <a:t>商号又は名称</a:t>
          </a:r>
          <a:endParaRPr lang="en-US" altLang="ja-JP" sz="3200" b="0" cap="none" spc="0">
            <a:ln w="0"/>
            <a:solidFill>
              <a:schemeClr val="tx1"/>
            </a:solidFill>
            <a:effectLst/>
            <a:latin typeface="ＭＳ 明朝" panose="02020609040205080304" pitchFamily="17" charset="-128"/>
            <a:ea typeface="ＭＳ 明朝" panose="02020609040205080304" pitchFamily="17" charset="-128"/>
          </a:endParaRPr>
        </a:p>
      </xdr:txBody>
    </xdr:sp>
    <xdr:clientData/>
  </xdr:oneCellAnchor>
  <xdr:twoCellAnchor>
    <xdr:from>
      <xdr:col>18</xdr:col>
      <xdr:colOff>0</xdr:colOff>
      <xdr:row>2</xdr:row>
      <xdr:rowOff>0</xdr:rowOff>
    </xdr:from>
    <xdr:to>
      <xdr:col>20</xdr:col>
      <xdr:colOff>281668</xdr:colOff>
      <xdr:row>3</xdr:row>
      <xdr:rowOff>156482</xdr:rowOff>
    </xdr:to>
    <xdr:sp macro="" textlink="">
      <xdr:nvSpPr>
        <xdr:cNvPr id="10" name="四角形: 角を丸くする 9">
          <a:hlinkClick xmlns:r="http://schemas.openxmlformats.org/officeDocument/2006/relationships" r:id="rId1"/>
          <a:extLst>
            <a:ext uri="{FF2B5EF4-FFF2-40B4-BE49-F238E27FC236}">
              <a16:creationId xmlns:a16="http://schemas.microsoft.com/office/drawing/2014/main" id="{00000000-0008-0000-0300-00000A000000}"/>
            </a:ext>
          </a:extLst>
        </xdr:cNvPr>
        <xdr:cNvSpPr/>
      </xdr:nvSpPr>
      <xdr:spPr>
        <a:xfrm>
          <a:off x="6000750" y="438150"/>
          <a:ext cx="948418" cy="327932"/>
        </a:xfrm>
        <a:prstGeom prst="roundRect">
          <a:avLst/>
        </a:prstGeom>
        <a:solidFill>
          <a:srgbClr val="FF00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bg1"/>
              </a:solidFill>
            </a:rPr>
            <a:t>基礎データ</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8</xdr:col>
      <xdr:colOff>94709</xdr:colOff>
      <xdr:row>27</xdr:row>
      <xdr:rowOff>47625</xdr:rowOff>
    </xdr:from>
    <xdr:ext cx="673233" cy="132604"/>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2371184" y="5829300"/>
          <a:ext cx="673233" cy="132604"/>
        </a:xfrm>
        <a:prstGeom prst="rect">
          <a:avLst/>
        </a:prstGeom>
        <a:noFill/>
      </xdr:spPr>
      <xdr:txBody>
        <a:bodyPr wrap="none" lIns="91440" tIns="45720" rIns="91440" bIns="45720">
          <a:prstTxWarp prst="textPlain">
            <a:avLst/>
          </a:prstTxWarp>
          <a:spAutoFit/>
        </a:bodyPr>
        <a:lstStyle/>
        <a:p>
          <a:pPr algn="ctr"/>
          <a:r>
            <a:rPr lang="ja-JP" altLang="en-US" sz="3200" b="0" cap="none" spc="0">
              <a:ln w="0"/>
              <a:solidFill>
                <a:schemeClr val="tx1"/>
              </a:solidFill>
              <a:effectLst/>
              <a:latin typeface="ＭＳ 明朝" panose="02020609040205080304" pitchFamily="17" charset="-128"/>
              <a:ea typeface="ＭＳ 明朝" panose="02020609040205080304" pitchFamily="17" charset="-128"/>
            </a:rPr>
            <a:t>商号又は名称</a:t>
          </a:r>
          <a:endParaRPr lang="en-US" altLang="ja-JP" sz="3200" b="0" cap="none" spc="0">
            <a:ln w="0"/>
            <a:solidFill>
              <a:schemeClr val="tx1"/>
            </a:solidFill>
            <a:effectLst/>
            <a:latin typeface="ＭＳ 明朝" panose="02020609040205080304" pitchFamily="17" charset="-128"/>
            <a:ea typeface="ＭＳ 明朝" panose="02020609040205080304" pitchFamily="17" charset="-128"/>
          </a:endParaRPr>
        </a:p>
      </xdr:txBody>
    </xdr:sp>
    <xdr:clientData/>
  </xdr:oneCellAnchor>
  <mc:AlternateContent xmlns:mc="http://schemas.openxmlformats.org/markup-compatibility/2006">
    <mc:Choice xmlns:a14="http://schemas.microsoft.com/office/drawing/2010/main" Requires="a14">
      <xdr:twoCellAnchor editAs="oneCell">
        <xdr:from>
          <xdr:col>21</xdr:col>
          <xdr:colOff>38100</xdr:colOff>
          <xdr:row>16</xdr:row>
          <xdr:rowOff>9525</xdr:rowOff>
        </xdr:from>
        <xdr:to>
          <xdr:col>21</xdr:col>
          <xdr:colOff>276225</xdr:colOff>
          <xdr:row>16</xdr:row>
          <xdr:rowOff>247650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0</xdr:colOff>
      <xdr:row>3</xdr:row>
      <xdr:rowOff>0</xdr:rowOff>
    </xdr:from>
    <xdr:to>
      <xdr:col>24</xdr:col>
      <xdr:colOff>119743</xdr:colOff>
      <xdr:row>4</xdr:row>
      <xdr:rowOff>13607</xdr:rowOff>
    </xdr:to>
    <xdr:sp macro="" textlink="">
      <xdr:nvSpPr>
        <xdr:cNvPr id="5" name="四角形: 角を丸くする 4">
          <a:hlinkClick xmlns:r="http://schemas.openxmlformats.org/officeDocument/2006/relationships" r:id="rId1"/>
          <a:extLst>
            <a:ext uri="{FF2B5EF4-FFF2-40B4-BE49-F238E27FC236}">
              <a16:creationId xmlns:a16="http://schemas.microsoft.com/office/drawing/2014/main" id="{00000000-0008-0000-0400-000005000000}"/>
            </a:ext>
          </a:extLst>
        </xdr:cNvPr>
        <xdr:cNvSpPr/>
      </xdr:nvSpPr>
      <xdr:spPr>
        <a:xfrm>
          <a:off x="5962650" y="666750"/>
          <a:ext cx="948418" cy="327932"/>
        </a:xfrm>
        <a:prstGeom prst="roundRect">
          <a:avLst/>
        </a:prstGeom>
        <a:solidFill>
          <a:srgbClr val="FF00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bg1"/>
              </a:solidFill>
            </a:rPr>
            <a:t>基礎データ</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9</xdr:col>
      <xdr:colOff>80422</xdr:colOff>
      <xdr:row>11</xdr:row>
      <xdr:rowOff>42862</xdr:rowOff>
    </xdr:from>
    <xdr:ext cx="673233" cy="132604"/>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2290222" y="1538287"/>
          <a:ext cx="673233" cy="132604"/>
        </a:xfrm>
        <a:prstGeom prst="rect">
          <a:avLst/>
        </a:prstGeom>
        <a:noFill/>
      </xdr:spPr>
      <xdr:txBody>
        <a:bodyPr wrap="none" lIns="91440" tIns="45720" rIns="91440" bIns="45720">
          <a:prstTxWarp prst="textPlain">
            <a:avLst/>
          </a:prstTxWarp>
          <a:spAutoFit/>
        </a:bodyPr>
        <a:lstStyle/>
        <a:p>
          <a:pPr algn="ctr"/>
          <a:r>
            <a:rPr lang="ja-JP" altLang="en-US" sz="3200" b="0" cap="none" spc="0">
              <a:ln w="0"/>
              <a:solidFill>
                <a:schemeClr val="tx1"/>
              </a:solidFill>
              <a:effectLst/>
              <a:latin typeface="ＭＳ 明朝" panose="02020609040205080304" pitchFamily="17" charset="-128"/>
              <a:ea typeface="ＭＳ 明朝" panose="02020609040205080304" pitchFamily="17" charset="-128"/>
            </a:rPr>
            <a:t>商号又は名称</a:t>
          </a:r>
          <a:endParaRPr lang="en-US" altLang="ja-JP" sz="3200" b="0" cap="none" spc="0">
            <a:ln w="0"/>
            <a:solidFill>
              <a:schemeClr val="tx1"/>
            </a:solidFill>
            <a:effectLst/>
            <a:latin typeface="ＭＳ 明朝" panose="02020609040205080304" pitchFamily="17" charset="-128"/>
            <a:ea typeface="ＭＳ 明朝" panose="02020609040205080304" pitchFamily="17" charset="-128"/>
          </a:endParaRPr>
        </a:p>
      </xdr:txBody>
    </xdr:sp>
    <xdr:clientData/>
  </xdr:oneCellAnchor>
  <xdr:oneCellAnchor>
    <xdr:from>
      <xdr:col>4</xdr:col>
      <xdr:colOff>30752</xdr:colOff>
      <xdr:row>69</xdr:row>
      <xdr:rowOff>51083</xdr:rowOff>
    </xdr:from>
    <xdr:ext cx="2186136" cy="132604"/>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137846" y="12074525"/>
          <a:ext cx="2186136" cy="132604"/>
        </a:xfrm>
        <a:prstGeom prst="rect">
          <a:avLst/>
        </a:prstGeom>
        <a:noFill/>
      </xdr:spPr>
      <xdr:txBody>
        <a:bodyPr wrap="none" lIns="91440" tIns="45720" rIns="91440" bIns="45720">
          <a:prstTxWarp prst="textPlain">
            <a:avLst/>
          </a:prstTxWarp>
          <a:spAutoFit/>
        </a:bodyPr>
        <a:lstStyle/>
        <a:p>
          <a:pPr algn="ctr"/>
          <a:r>
            <a:rPr lang="ja-JP" altLang="en-US" sz="3200" b="0" cap="none" spc="0">
              <a:ln w="0"/>
              <a:solidFill>
                <a:schemeClr val="tx1"/>
              </a:solidFill>
              <a:effectLst/>
              <a:latin typeface="ＭＳ 明朝" panose="02020609040205080304" pitchFamily="17" charset="-128"/>
              <a:ea typeface="ＭＳ 明朝" panose="02020609040205080304" pitchFamily="17" charset="-128"/>
            </a:rPr>
            <a:t>対象工事における建退共制度加入労働者数</a:t>
          </a:r>
          <a:endParaRPr lang="en-US" altLang="ja-JP" sz="3200" b="0" cap="none" spc="0">
            <a:ln w="0"/>
            <a:solidFill>
              <a:schemeClr val="tx1"/>
            </a:solidFill>
            <a:effectLst/>
            <a:latin typeface="ＭＳ 明朝" panose="02020609040205080304" pitchFamily="17" charset="-128"/>
            <a:ea typeface="ＭＳ 明朝" panose="02020609040205080304" pitchFamily="17" charset="-128"/>
          </a:endParaRPr>
        </a:p>
      </xdr:txBody>
    </xdr:sp>
    <xdr:clientData/>
  </xdr:oneCellAnchor>
  <mc:AlternateContent xmlns:mc="http://schemas.openxmlformats.org/markup-compatibility/2006">
    <mc:Choice xmlns:a14="http://schemas.microsoft.com/office/drawing/2010/main" Requires="a14">
      <xdr:twoCellAnchor editAs="oneCell">
        <xdr:from>
          <xdr:col>22</xdr:col>
          <xdr:colOff>104775</xdr:colOff>
          <xdr:row>54</xdr:row>
          <xdr:rowOff>152400</xdr:rowOff>
        </xdr:from>
        <xdr:to>
          <xdr:col>28</xdr:col>
          <xdr:colOff>190500</xdr:colOff>
          <xdr:row>55</xdr:row>
          <xdr:rowOff>219075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的確な把握が可能な場合は☑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59</xdr:row>
          <xdr:rowOff>0</xdr:rowOff>
        </xdr:from>
        <xdr:to>
          <xdr:col>28</xdr:col>
          <xdr:colOff>190500</xdr:colOff>
          <xdr:row>60</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的確な把握が困難な場合は☑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76</xdr:row>
          <xdr:rowOff>0</xdr:rowOff>
        </xdr:from>
        <xdr:to>
          <xdr:col>27</xdr:col>
          <xdr:colOff>228600</xdr:colOff>
          <xdr:row>77</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把握していない場合は☑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64</xdr:row>
          <xdr:rowOff>57150</xdr:rowOff>
        </xdr:from>
        <xdr:to>
          <xdr:col>27</xdr:col>
          <xdr:colOff>95250</xdr:colOff>
          <xdr:row>65</xdr:row>
          <xdr:rowOff>209550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5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把握している場合は☑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23</xdr:row>
          <xdr:rowOff>190500</xdr:rowOff>
        </xdr:from>
        <xdr:to>
          <xdr:col>30</xdr:col>
          <xdr:colOff>104775</xdr:colOff>
          <xdr:row>24</xdr:row>
          <xdr:rowOff>238125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5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共済証紙購入金額が左記と違う場合は☑</a:t>
              </a:r>
            </a:p>
          </xdr:txBody>
        </xdr:sp>
        <xdr:clientData/>
      </xdr:twoCellAnchor>
    </mc:Choice>
    <mc:Fallback/>
  </mc:AlternateContent>
  <xdr:twoCellAnchor>
    <xdr:from>
      <xdr:col>23</xdr:col>
      <xdr:colOff>0</xdr:colOff>
      <xdr:row>2</xdr:row>
      <xdr:rowOff>0</xdr:rowOff>
    </xdr:from>
    <xdr:to>
      <xdr:col>26</xdr:col>
      <xdr:colOff>119743</xdr:colOff>
      <xdr:row>3</xdr:row>
      <xdr:rowOff>156482</xdr:rowOff>
    </xdr:to>
    <xdr:sp macro="" textlink="">
      <xdr:nvSpPr>
        <xdr:cNvPr id="10" name="四角形: 角を丸くする 9">
          <a:hlinkClick xmlns:r="http://schemas.openxmlformats.org/officeDocument/2006/relationships" r:id="rId1"/>
          <a:extLst>
            <a:ext uri="{FF2B5EF4-FFF2-40B4-BE49-F238E27FC236}">
              <a16:creationId xmlns:a16="http://schemas.microsoft.com/office/drawing/2014/main" id="{00000000-0008-0000-0500-00000A000000}"/>
            </a:ext>
          </a:extLst>
        </xdr:cNvPr>
        <xdr:cNvSpPr/>
      </xdr:nvSpPr>
      <xdr:spPr>
        <a:xfrm>
          <a:off x="6353175" y="476250"/>
          <a:ext cx="948418" cy="327932"/>
        </a:xfrm>
        <a:prstGeom prst="roundRect">
          <a:avLst/>
        </a:prstGeom>
        <a:solidFill>
          <a:srgbClr val="FF00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bg1"/>
              </a:solidFill>
            </a:rPr>
            <a:t>基礎データ</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10</xdr:col>
      <xdr:colOff>80421</xdr:colOff>
      <xdr:row>5</xdr:row>
      <xdr:rowOff>34924</xdr:rowOff>
    </xdr:from>
    <xdr:ext cx="673233" cy="132604"/>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2588671" y="1098549"/>
          <a:ext cx="673233" cy="132604"/>
        </a:xfrm>
        <a:prstGeom prst="rect">
          <a:avLst/>
        </a:prstGeom>
        <a:noFill/>
      </xdr:spPr>
      <xdr:txBody>
        <a:bodyPr wrap="none" lIns="91440" tIns="45720" rIns="91440" bIns="45720">
          <a:prstTxWarp prst="textPlain">
            <a:avLst/>
          </a:prstTxWarp>
          <a:spAutoFit/>
        </a:bodyPr>
        <a:lstStyle/>
        <a:p>
          <a:pPr algn="ctr"/>
          <a:r>
            <a:rPr lang="ja-JP" altLang="en-US" sz="3200" b="0" cap="none" spc="0">
              <a:ln w="0"/>
              <a:solidFill>
                <a:schemeClr val="tx1"/>
              </a:solidFill>
              <a:effectLst/>
              <a:latin typeface="ＭＳ 明朝" panose="02020609040205080304" pitchFamily="17" charset="-128"/>
              <a:ea typeface="ＭＳ 明朝" panose="02020609040205080304" pitchFamily="17" charset="-128"/>
            </a:rPr>
            <a:t>商号又は名称</a:t>
          </a:r>
          <a:endParaRPr lang="en-US" altLang="ja-JP" sz="3200" b="0" cap="none" spc="0">
            <a:ln w="0"/>
            <a:solidFill>
              <a:schemeClr val="tx1"/>
            </a:solidFill>
            <a:effectLst/>
            <a:latin typeface="ＭＳ 明朝" panose="02020609040205080304" pitchFamily="17" charset="-128"/>
            <a:ea typeface="ＭＳ 明朝" panose="02020609040205080304" pitchFamily="17" charset="-128"/>
          </a:endParaRPr>
        </a:p>
      </xdr:txBody>
    </xdr:sp>
    <xdr:clientData/>
  </xdr:oneCellAnchor>
  <xdr:oneCellAnchor>
    <xdr:from>
      <xdr:col>5</xdr:col>
      <xdr:colOff>11702</xdr:colOff>
      <xdr:row>40</xdr:row>
      <xdr:rowOff>32033</xdr:rowOff>
    </xdr:from>
    <xdr:ext cx="2186136" cy="132604"/>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126127" y="7490108"/>
          <a:ext cx="2186136" cy="132604"/>
        </a:xfrm>
        <a:prstGeom prst="rect">
          <a:avLst/>
        </a:prstGeom>
        <a:noFill/>
      </xdr:spPr>
      <xdr:txBody>
        <a:bodyPr wrap="none" lIns="91440" tIns="45720" rIns="91440" bIns="45720">
          <a:prstTxWarp prst="textPlain">
            <a:avLst/>
          </a:prstTxWarp>
          <a:spAutoFit/>
        </a:bodyPr>
        <a:lstStyle/>
        <a:p>
          <a:pPr algn="ctr"/>
          <a:r>
            <a:rPr lang="ja-JP" altLang="en-US" sz="3200" b="0" cap="none" spc="0">
              <a:ln w="0"/>
              <a:solidFill>
                <a:schemeClr val="tx1"/>
              </a:solidFill>
              <a:effectLst/>
              <a:latin typeface="ＭＳ 明朝" panose="02020609040205080304" pitchFamily="17" charset="-128"/>
              <a:ea typeface="ＭＳ 明朝" panose="02020609040205080304" pitchFamily="17" charset="-128"/>
            </a:rPr>
            <a:t>対象工事における建退共制度加入労働者数</a:t>
          </a:r>
          <a:endParaRPr lang="en-US" altLang="ja-JP" sz="3200" b="0" cap="none" spc="0">
            <a:ln w="0"/>
            <a:solidFill>
              <a:schemeClr val="tx1"/>
            </a:solidFill>
            <a:effectLst/>
            <a:latin typeface="ＭＳ 明朝" panose="02020609040205080304" pitchFamily="17" charset="-128"/>
            <a:ea typeface="ＭＳ 明朝" panose="02020609040205080304" pitchFamily="17" charset="-128"/>
          </a:endParaRPr>
        </a:p>
      </xdr:txBody>
    </xdr:sp>
    <xdr:clientData/>
  </xdr:oneCellAnchor>
  <mc:AlternateContent xmlns:mc="http://schemas.openxmlformats.org/markup-compatibility/2006">
    <mc:Choice xmlns:a14="http://schemas.microsoft.com/office/drawing/2010/main" Requires="a14">
      <xdr:twoCellAnchor editAs="oneCell">
        <xdr:from>
          <xdr:col>24</xdr:col>
          <xdr:colOff>9525</xdr:colOff>
          <xdr:row>32</xdr:row>
          <xdr:rowOff>0</xdr:rowOff>
        </xdr:from>
        <xdr:to>
          <xdr:col>30</xdr:col>
          <xdr:colOff>57150</xdr:colOff>
          <xdr:row>33</xdr:row>
          <xdr:rowOff>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6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的確な把握が可能な場合は☑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33</xdr:row>
          <xdr:rowOff>133350</xdr:rowOff>
        </xdr:from>
        <xdr:to>
          <xdr:col>30</xdr:col>
          <xdr:colOff>57150</xdr:colOff>
          <xdr:row>35</xdr:row>
          <xdr:rowOff>28575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6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的確な把握が困難な場合は☑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44</xdr:row>
          <xdr:rowOff>133350</xdr:rowOff>
        </xdr:from>
        <xdr:to>
          <xdr:col>29</xdr:col>
          <xdr:colOff>152400</xdr:colOff>
          <xdr:row>46</xdr:row>
          <xdr:rowOff>28575</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6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把握していない場合は☑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38</xdr:row>
          <xdr:rowOff>0</xdr:rowOff>
        </xdr:from>
        <xdr:to>
          <xdr:col>29</xdr:col>
          <xdr:colOff>0</xdr:colOff>
          <xdr:row>39</xdr:row>
          <xdr:rowOff>19050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6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把握している場合は☑</a:t>
              </a:r>
            </a:p>
          </xdr:txBody>
        </xdr:sp>
        <xdr:clientData/>
      </xdr:twoCellAnchor>
    </mc:Choice>
    <mc:Fallback/>
  </mc:AlternateContent>
  <xdr:twoCellAnchor>
    <xdr:from>
      <xdr:col>25</xdr:col>
      <xdr:colOff>0</xdr:colOff>
      <xdr:row>2</xdr:row>
      <xdr:rowOff>0</xdr:rowOff>
    </xdr:from>
    <xdr:to>
      <xdr:col>28</xdr:col>
      <xdr:colOff>119743</xdr:colOff>
      <xdr:row>3</xdr:row>
      <xdr:rowOff>89807</xdr:rowOff>
    </xdr:to>
    <xdr:sp macro="" textlink="">
      <xdr:nvSpPr>
        <xdr:cNvPr id="9" name="四角形: 角を丸くする 8">
          <a:hlinkClick xmlns:r="http://schemas.openxmlformats.org/officeDocument/2006/relationships" r:id="rId1"/>
          <a:extLst>
            <a:ext uri="{FF2B5EF4-FFF2-40B4-BE49-F238E27FC236}">
              <a16:creationId xmlns:a16="http://schemas.microsoft.com/office/drawing/2014/main" id="{00000000-0008-0000-0600-000009000000}"/>
            </a:ext>
          </a:extLst>
        </xdr:cNvPr>
        <xdr:cNvSpPr/>
      </xdr:nvSpPr>
      <xdr:spPr>
        <a:xfrm>
          <a:off x="6372225" y="409575"/>
          <a:ext cx="948418" cy="327932"/>
        </a:xfrm>
        <a:prstGeom prst="roundRect">
          <a:avLst/>
        </a:prstGeom>
        <a:solidFill>
          <a:srgbClr val="FF00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bg1"/>
              </a:solidFill>
            </a:rPr>
            <a:t>基礎データ</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16</xdr:col>
      <xdr:colOff>0</xdr:colOff>
      <xdr:row>44</xdr:row>
      <xdr:rowOff>0</xdr:rowOff>
    </xdr:from>
    <xdr:to>
      <xdr:col>19</xdr:col>
      <xdr:colOff>0</xdr:colOff>
      <xdr:row>50</xdr:row>
      <xdr:rowOff>0</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flipH="1">
          <a:off x="3657600" y="7705725"/>
          <a:ext cx="704850" cy="1038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44</xdr:row>
      <xdr:rowOff>9525</xdr:rowOff>
    </xdr:from>
    <xdr:to>
      <xdr:col>22</xdr:col>
      <xdr:colOff>9525</xdr:colOff>
      <xdr:row>50</xdr:row>
      <xdr:rowOff>0</xdr:rowOff>
    </xdr:to>
    <xdr:sp macro="" textlink="">
      <xdr:nvSpPr>
        <xdr:cNvPr id="3" name="Line 2">
          <a:extLst>
            <a:ext uri="{FF2B5EF4-FFF2-40B4-BE49-F238E27FC236}">
              <a16:creationId xmlns:a16="http://schemas.microsoft.com/office/drawing/2014/main" id="{00000000-0008-0000-0700-000003000000}"/>
            </a:ext>
          </a:extLst>
        </xdr:cNvPr>
        <xdr:cNvSpPr>
          <a:spLocks noChangeShapeType="1"/>
        </xdr:cNvSpPr>
      </xdr:nvSpPr>
      <xdr:spPr bwMode="auto">
        <a:xfrm flipH="1">
          <a:off x="4362450" y="7715250"/>
          <a:ext cx="723900" cy="1028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9525</xdr:colOff>
      <xdr:row>44</xdr:row>
      <xdr:rowOff>0</xdr:rowOff>
    </xdr:from>
    <xdr:to>
      <xdr:col>30</xdr:col>
      <xdr:colOff>228600</xdr:colOff>
      <xdr:row>50</xdr:row>
      <xdr:rowOff>0</xdr:rowOff>
    </xdr:to>
    <xdr:sp macro="" textlink="">
      <xdr:nvSpPr>
        <xdr:cNvPr id="4" name="Line 3">
          <a:extLst>
            <a:ext uri="{FF2B5EF4-FFF2-40B4-BE49-F238E27FC236}">
              <a16:creationId xmlns:a16="http://schemas.microsoft.com/office/drawing/2014/main" id="{00000000-0008-0000-0700-000004000000}"/>
            </a:ext>
          </a:extLst>
        </xdr:cNvPr>
        <xdr:cNvSpPr>
          <a:spLocks noChangeShapeType="1"/>
        </xdr:cNvSpPr>
      </xdr:nvSpPr>
      <xdr:spPr bwMode="auto">
        <a:xfrm flipH="1">
          <a:off x="6515100" y="7705725"/>
          <a:ext cx="695325" cy="1038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51</xdr:col>
      <xdr:colOff>127000</xdr:colOff>
      <xdr:row>2</xdr:row>
      <xdr:rowOff>158748</xdr:rowOff>
    </xdr:from>
    <xdr:to>
      <xdr:col>55</xdr:col>
      <xdr:colOff>101751</xdr:colOff>
      <xdr:row>5</xdr:row>
      <xdr:rowOff>10430</xdr:rowOff>
    </xdr:to>
    <xdr:sp macro="" textlink="">
      <xdr:nvSpPr>
        <xdr:cNvPr id="7" name="四角形: 角を丸くする 6">
          <a:hlinkClick xmlns:r="http://schemas.openxmlformats.org/officeDocument/2006/relationships" r:id="rId1"/>
          <a:extLst>
            <a:ext uri="{FF2B5EF4-FFF2-40B4-BE49-F238E27FC236}">
              <a16:creationId xmlns:a16="http://schemas.microsoft.com/office/drawing/2014/main" id="{00000000-0008-0000-0700-000007000000}"/>
            </a:ext>
          </a:extLst>
        </xdr:cNvPr>
        <xdr:cNvSpPr/>
      </xdr:nvSpPr>
      <xdr:spPr>
        <a:xfrm>
          <a:off x="12456583" y="465665"/>
          <a:ext cx="948418" cy="327932"/>
        </a:xfrm>
        <a:prstGeom prst="roundRect">
          <a:avLst/>
        </a:prstGeom>
        <a:solidFill>
          <a:srgbClr val="FF00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bg1"/>
              </a:solidFill>
            </a:rPr>
            <a:t>基礎データ</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9</xdr:col>
      <xdr:colOff>80422</xdr:colOff>
      <xdr:row>5</xdr:row>
      <xdr:rowOff>58738</xdr:rowOff>
    </xdr:from>
    <xdr:ext cx="673233" cy="132604"/>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2580735" y="1042988"/>
          <a:ext cx="673233" cy="132604"/>
        </a:xfrm>
        <a:prstGeom prst="rect">
          <a:avLst/>
        </a:prstGeom>
        <a:noFill/>
      </xdr:spPr>
      <xdr:txBody>
        <a:bodyPr wrap="none" lIns="91440" tIns="45720" rIns="91440" bIns="45720">
          <a:prstTxWarp prst="textPlain">
            <a:avLst/>
          </a:prstTxWarp>
          <a:spAutoFit/>
        </a:bodyPr>
        <a:lstStyle/>
        <a:p>
          <a:pPr algn="ctr"/>
          <a:r>
            <a:rPr lang="ja-JP" altLang="en-US" sz="3200" b="0" cap="none" spc="0">
              <a:ln w="0"/>
              <a:solidFill>
                <a:schemeClr val="tx1"/>
              </a:solidFill>
              <a:effectLst/>
              <a:latin typeface="ＭＳ 明朝" panose="02020609040205080304" pitchFamily="17" charset="-128"/>
              <a:ea typeface="ＭＳ 明朝" panose="02020609040205080304" pitchFamily="17" charset="-128"/>
            </a:rPr>
            <a:t>商号又は名称</a:t>
          </a:r>
          <a:endParaRPr lang="en-US" altLang="ja-JP" sz="3200" b="0" cap="none" spc="0">
            <a:ln w="0"/>
            <a:solidFill>
              <a:schemeClr val="tx1"/>
            </a:solidFill>
            <a:effectLst/>
            <a:latin typeface="ＭＳ 明朝" panose="02020609040205080304" pitchFamily="17" charset="-128"/>
            <a:ea typeface="ＭＳ 明朝" panose="02020609040205080304" pitchFamily="17" charset="-128"/>
          </a:endParaRPr>
        </a:p>
      </xdr:txBody>
    </xdr:sp>
    <xdr:clientData/>
  </xdr:oneCellAnchor>
  <xdr:twoCellAnchor>
    <xdr:from>
      <xdr:col>23</xdr:col>
      <xdr:colOff>0</xdr:colOff>
      <xdr:row>4</xdr:row>
      <xdr:rowOff>0</xdr:rowOff>
    </xdr:from>
    <xdr:to>
      <xdr:col>26</xdr:col>
      <xdr:colOff>234043</xdr:colOff>
      <xdr:row>5</xdr:row>
      <xdr:rowOff>89807</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6353175" y="828675"/>
          <a:ext cx="948418" cy="327932"/>
        </a:xfrm>
        <a:prstGeom prst="roundRect">
          <a:avLst/>
        </a:prstGeom>
        <a:solidFill>
          <a:srgbClr val="FF00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bg1"/>
              </a:solidFill>
            </a:rPr>
            <a:t>基礎データ</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omments" Target="../comments1.xml" />
</Relationships>
</file>

<file path=xl/worksheets/_rels/sheet10.xml.rels>&#65279;<?xml version="1.0" encoding="utf-8" standalone="yes"?>
<Relationships xmlns="http://schemas.openxmlformats.org/package/2006/relationships">
  <Relationship Id="rId3" Type="http://schemas.openxmlformats.org/officeDocument/2006/relationships/vmlDrawing" Target="../drawings/vmlDrawing6.vml" />
  <Relationship Id="rId2" Type="http://schemas.openxmlformats.org/officeDocument/2006/relationships/drawing" Target="../drawings/drawing10.xml" />
  <Relationship Id="rId1" Type="http://schemas.openxmlformats.org/officeDocument/2006/relationships/printerSettings" Target="../printerSettings/printerSettings10.bin" />
  <Relationship Id="rId4" Type="http://schemas.openxmlformats.org/officeDocument/2006/relationships/comments" Target="../comments4.xml" />
</Relationships>
</file>

<file path=xl/worksheets/_rels/sheet11.xml.rels>&#65279;<?xml version="1.0" encoding="utf-8" standalone="yes"?>
<Relationships xmlns="http://schemas.openxmlformats.org/package/2006/relationships">
  <Relationship Id="rId8" Type="http://schemas.openxmlformats.org/officeDocument/2006/relationships/ctrlProp" Target="../ctrlProps/ctrlProp15.xml" />
  <Relationship Id="rId3" Type="http://schemas.openxmlformats.org/officeDocument/2006/relationships/vmlDrawing" Target="../drawings/vmlDrawing7.vml" />
  <Relationship Id="rId7" Type="http://schemas.openxmlformats.org/officeDocument/2006/relationships/ctrlProp" Target="../ctrlProps/ctrlProp14.xml" />
  <Relationship Id="rId12" Type="http://schemas.openxmlformats.org/officeDocument/2006/relationships/ctrlProp" Target="../ctrlProps/ctrlProp19.xml" />
  <Relationship Id="rId2" Type="http://schemas.openxmlformats.org/officeDocument/2006/relationships/drawing" Target="../drawings/drawing11.xml" />
  <Relationship Id="rId1" Type="http://schemas.openxmlformats.org/officeDocument/2006/relationships/printerSettings" Target="../printerSettings/printerSettings11.bin" />
  <Relationship Id="rId6" Type="http://schemas.openxmlformats.org/officeDocument/2006/relationships/ctrlProp" Target="../ctrlProps/ctrlProp13.xml" />
  <Relationship Id="rId11" Type="http://schemas.openxmlformats.org/officeDocument/2006/relationships/ctrlProp" Target="../ctrlProps/ctrlProp18.xml" />
  <Relationship Id="rId5" Type="http://schemas.openxmlformats.org/officeDocument/2006/relationships/ctrlProp" Target="../ctrlProps/ctrlProp12.xml" />
  <Relationship Id="rId10" Type="http://schemas.openxmlformats.org/officeDocument/2006/relationships/ctrlProp" Target="../ctrlProps/ctrlProp17.xml" />
  <Relationship Id="rId4" Type="http://schemas.openxmlformats.org/officeDocument/2006/relationships/ctrlProp" Target="../ctrlProps/ctrlProp11.xml" />
  <Relationship Id="rId9" Type="http://schemas.openxmlformats.org/officeDocument/2006/relationships/ctrlProp" Target="../ctrlProps/ctrlProp16.xml" />
</Relationships>
</file>

<file path=xl/worksheets/_rels/sheet12.xml.rels>&#65279;<?xml version="1.0" encoding="utf-8" standalone="yes"?>
<Relationships xmlns="http://schemas.openxmlformats.org/package/2006/relationships">
  <Relationship Id="rId2" Type="http://schemas.openxmlformats.org/officeDocument/2006/relationships/drawing" Target="../drawings/drawing12.xml" />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2" Type="http://schemas.openxmlformats.org/officeDocument/2006/relationships/drawing" Target="../drawings/drawing13.xml" />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2" Type="http://schemas.openxmlformats.org/officeDocument/2006/relationships/drawing" Target="../drawings/drawing14.xml" />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3" Type="http://schemas.openxmlformats.org/officeDocument/2006/relationships/vmlDrawing" Target="../drawings/vmlDrawing8.vml" />
  <Relationship Id="rId2" Type="http://schemas.openxmlformats.org/officeDocument/2006/relationships/drawing" Target="../drawings/drawing15.xml" />
  <Relationship Id="rId1" Type="http://schemas.openxmlformats.org/officeDocument/2006/relationships/printerSettings" Target="../printerSettings/printerSettings15.bin" />
  <Relationship Id="rId4" Type="http://schemas.openxmlformats.org/officeDocument/2006/relationships/comments" Target="../comments5.xml" />
</Relationships>
</file>

<file path=xl/worksheets/_rels/sheet16.xml.rels>&#65279;<?xml version="1.0" encoding="utf-8" standalone="yes"?>
<Relationships xmlns="http://schemas.openxmlformats.org/package/2006/relationships">
  <Relationship Id="rId2" Type="http://schemas.openxmlformats.org/officeDocument/2006/relationships/drawing" Target="../drawings/drawing16.xml" />
  <Relationship Id="rId1" Type="http://schemas.openxmlformats.org/officeDocument/2006/relationships/printerSettings" Target="../printerSettings/printerSettings16.bin" />
</Relationships>
</file>

<file path=xl/worksheets/_rels/sheet17.xml.rels>&#65279;<?xml version="1.0" encoding="utf-8" standalone="yes"?>
<Relationships xmlns="http://schemas.openxmlformats.org/package/2006/relationships">
  <Relationship Id="rId2" Type="http://schemas.openxmlformats.org/officeDocument/2006/relationships/drawing" Target="../drawings/drawing17.xml" />
  <Relationship Id="rId1" Type="http://schemas.openxmlformats.org/officeDocument/2006/relationships/printerSettings" Target="../printerSettings/printerSettings17.bin" />
</Relationships>
</file>

<file path=xl/worksheets/_rels/sheet18.xml.rels>&#65279;<?xml version="1.0" encoding="utf-8" standalone="yes"?>
<Relationships xmlns="http://schemas.openxmlformats.org/package/2006/relationships">
  <Relationship Id="rId3" Type="http://schemas.openxmlformats.org/officeDocument/2006/relationships/vmlDrawing" Target="../drawings/vmlDrawing9.vml" />
  <Relationship Id="rId7" Type="http://schemas.openxmlformats.org/officeDocument/2006/relationships/comments" Target="../comments6.xml" />
  <Relationship Id="rId2" Type="http://schemas.openxmlformats.org/officeDocument/2006/relationships/drawing" Target="../drawings/drawing18.xml" />
  <Relationship Id="rId1" Type="http://schemas.openxmlformats.org/officeDocument/2006/relationships/printerSettings" Target="../printerSettings/printerSettings18.bin" />
  <Relationship Id="rId6" Type="http://schemas.openxmlformats.org/officeDocument/2006/relationships/ctrlProp" Target="../ctrlProps/ctrlProp22.xml" />
  <Relationship Id="rId5" Type="http://schemas.openxmlformats.org/officeDocument/2006/relationships/ctrlProp" Target="../ctrlProps/ctrlProp21.xml" />
  <Relationship Id="rId4" Type="http://schemas.openxmlformats.org/officeDocument/2006/relationships/ctrlProp" Target="../ctrlProps/ctrlProp20.xml" />
</Relationships>
</file>

<file path=xl/worksheets/_rels/sheet19.xml.rels>&#65279;<?xml version="1.0" encoding="utf-8" standalone="yes"?>
<Relationships xmlns="http://schemas.openxmlformats.org/package/2006/relationships">
  <Relationship Id="rId2" Type="http://schemas.openxmlformats.org/officeDocument/2006/relationships/drawing" Target="../drawings/drawing19.xml" />
  <Relationship Id="rId1" Type="http://schemas.openxmlformats.org/officeDocument/2006/relationships/printerSettings" Target="../printerSettings/printerSettings19.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20.xml.rels>&#65279;<?xml version="1.0" encoding="utf-8" standalone="yes"?>
<Relationships xmlns="http://schemas.openxmlformats.org/package/2006/relationships">
  <Relationship Id="rId3" Type="http://schemas.openxmlformats.org/officeDocument/2006/relationships/vmlDrawing" Target="../drawings/vmlDrawing10.vml" />
  <Relationship Id="rId2" Type="http://schemas.openxmlformats.org/officeDocument/2006/relationships/drawing" Target="../drawings/drawing20.xml" />
  <Relationship Id="rId1" Type="http://schemas.openxmlformats.org/officeDocument/2006/relationships/printerSettings" Target="../printerSettings/printerSettings20.bin" />
  <Relationship Id="rId4" Type="http://schemas.openxmlformats.org/officeDocument/2006/relationships/comments" Target="../comments7.xml" />
</Relationships>
</file>

<file path=xl/worksheets/_rels/sheet21.xml.rels>&#65279;<?xml version="1.0" encoding="utf-8" standalone="yes"?>
<Relationships xmlns="http://schemas.openxmlformats.org/package/2006/relationships">
  <Relationship Id="rId2" Type="http://schemas.openxmlformats.org/officeDocument/2006/relationships/drawing" Target="../drawings/drawing21.xml" />
  <Relationship Id="rId1" Type="http://schemas.openxmlformats.org/officeDocument/2006/relationships/printerSettings" Target="../printerSettings/printerSettings21.bin" />
</Relationships>
</file>

<file path=xl/worksheets/_rels/sheet22.xml.rels>&#65279;<?xml version="1.0" encoding="utf-8" standalone="yes"?>
<Relationships xmlns="http://schemas.openxmlformats.org/package/2006/relationships">
  <Relationship Id="rId2" Type="http://schemas.openxmlformats.org/officeDocument/2006/relationships/drawing" Target="../drawings/drawing22.xml" />
  <Relationship Id="rId1" Type="http://schemas.openxmlformats.org/officeDocument/2006/relationships/printerSettings" Target="../printerSettings/printerSettings2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5.xml" />
  <Relationship Id="rId1" Type="http://schemas.openxmlformats.org/officeDocument/2006/relationships/printerSettings" Target="../printerSettings/printerSettings5.bin" />
  <Relationship Id="rId4" Type="http://schemas.openxmlformats.org/officeDocument/2006/relationships/ctrlProp" Target="../ctrlProps/ctrlProp1.xml" />
</Relationships>
</file>

<file path=xl/worksheets/_rels/sheet6.xml.rels>&#65279;<?xml version="1.0" encoding="utf-8" standalone="yes"?>
<Relationships xmlns="http://schemas.openxmlformats.org/package/2006/relationships">
  <Relationship Id="rId8" Type="http://schemas.openxmlformats.org/officeDocument/2006/relationships/ctrlProp" Target="../ctrlProps/ctrlProp6.xml" />
  <Relationship Id="rId3" Type="http://schemas.openxmlformats.org/officeDocument/2006/relationships/vmlDrawing" Target="../drawings/vmlDrawing3.vml" />
  <Relationship Id="rId7" Type="http://schemas.openxmlformats.org/officeDocument/2006/relationships/ctrlProp" Target="../ctrlProps/ctrlProp5.xml" />
  <Relationship Id="rId2" Type="http://schemas.openxmlformats.org/officeDocument/2006/relationships/drawing" Target="../drawings/drawing6.xml" />
  <Relationship Id="rId1" Type="http://schemas.openxmlformats.org/officeDocument/2006/relationships/printerSettings" Target="../printerSettings/printerSettings6.bin" />
  <Relationship Id="rId6" Type="http://schemas.openxmlformats.org/officeDocument/2006/relationships/ctrlProp" Target="../ctrlProps/ctrlProp4.xml" />
  <Relationship Id="rId5" Type="http://schemas.openxmlformats.org/officeDocument/2006/relationships/ctrlProp" Target="../ctrlProps/ctrlProp3.xml" />
  <Relationship Id="rId4" Type="http://schemas.openxmlformats.org/officeDocument/2006/relationships/ctrlProp" Target="../ctrlProps/ctrlProp2.xml" />
</Relationships>
</file>

<file path=xl/worksheets/_rels/sheet7.xml.rels>&#65279;<?xml version="1.0" encoding="utf-8" standalone="yes"?>
<Relationships xmlns="http://schemas.openxmlformats.org/package/2006/relationships">
  <Relationship Id="rId8" Type="http://schemas.openxmlformats.org/officeDocument/2006/relationships/comments" Target="../comments2.xml" />
  <Relationship Id="rId3" Type="http://schemas.openxmlformats.org/officeDocument/2006/relationships/vmlDrawing" Target="../drawings/vmlDrawing4.vml" />
  <Relationship Id="rId7" Type="http://schemas.openxmlformats.org/officeDocument/2006/relationships/ctrlProp" Target="../ctrlProps/ctrlProp10.xml" />
  <Relationship Id="rId2" Type="http://schemas.openxmlformats.org/officeDocument/2006/relationships/drawing" Target="../drawings/drawing7.xml" />
  <Relationship Id="rId1" Type="http://schemas.openxmlformats.org/officeDocument/2006/relationships/printerSettings" Target="../printerSettings/printerSettings7.bin" />
  <Relationship Id="rId6" Type="http://schemas.openxmlformats.org/officeDocument/2006/relationships/ctrlProp" Target="../ctrlProps/ctrlProp9.xml" />
  <Relationship Id="rId5" Type="http://schemas.openxmlformats.org/officeDocument/2006/relationships/ctrlProp" Target="../ctrlProps/ctrlProp8.xml" />
  <Relationship Id="rId4" Type="http://schemas.openxmlformats.org/officeDocument/2006/relationships/ctrlProp" Target="../ctrlProps/ctrlProp7.xml" />
</Relationships>
</file>

<file path=xl/worksheets/_rels/sheet8.xml.rels>&#65279;<?xml version="1.0" encoding="utf-8" standalone="yes"?>
<Relationships xmlns="http://schemas.openxmlformats.org/package/2006/relationships">
  <Relationship Id="rId3" Type="http://schemas.openxmlformats.org/officeDocument/2006/relationships/vmlDrawing" Target="../drawings/vmlDrawing5.vml" />
  <Relationship Id="rId2" Type="http://schemas.openxmlformats.org/officeDocument/2006/relationships/drawing" Target="../drawings/drawing8.xml" />
  <Relationship Id="rId1" Type="http://schemas.openxmlformats.org/officeDocument/2006/relationships/printerSettings" Target="../printerSettings/printerSettings8.bin" />
  <Relationship Id="rId4" Type="http://schemas.openxmlformats.org/officeDocument/2006/relationships/comments" Target="../comments3.xml"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9.xml" />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AD7F5-0E64-450D-A286-888BE2C2F484}">
  <sheetPr codeName="Sheet2">
    <tabColor rgb="FFFF0000"/>
  </sheetPr>
  <dimension ref="B1:AD200"/>
  <sheetViews>
    <sheetView showGridLines="0" showRowColHeaders="0" tabSelected="1" zoomScaleNormal="100" zoomScaleSheetLayoutView="100" workbookViewId="0">
      <pane xSplit="32" ySplit="39" topLeftCell="AG40" activePane="bottomRight" state="frozen"/>
      <selection activeCell="H30" sqref="H30:S30"/>
      <selection pane="topRight" activeCell="H30" sqref="H30:S30"/>
      <selection pane="bottomLeft" activeCell="H30" sqref="H30:S30"/>
      <selection pane="bottomRight" activeCell="D14" sqref="D14:O14"/>
    </sheetView>
  </sheetViews>
  <sheetFormatPr defaultRowHeight="13.5"/>
  <cols>
    <col min="1" max="1" width="3" style="1" customWidth="1"/>
    <col min="2" max="3" width="13.875" style="1" bestFit="1" customWidth="1"/>
    <col min="4" max="4" width="3.625" style="1" customWidth="1"/>
    <col min="5" max="9" width="4.25" style="1" customWidth="1"/>
    <col min="10" max="10" width="3.625" style="1" customWidth="1"/>
    <col min="11" max="15" width="4.25" style="1" customWidth="1"/>
    <col min="16" max="16" width="3.625" style="1" customWidth="1"/>
    <col min="17" max="18" width="13.875" style="1" bestFit="1" customWidth="1"/>
    <col min="19" max="49" width="3.625" style="1" customWidth="1"/>
    <col min="50" max="16384" width="9" style="1"/>
  </cols>
  <sheetData>
    <row r="1" spans="2:30" ht="33" customHeight="1"/>
    <row r="2" spans="2:30" ht="30" customHeight="1">
      <c r="B2" s="241" t="s">
        <v>172</v>
      </c>
      <c r="C2" s="242"/>
      <c r="D2" s="242"/>
      <c r="E2" s="242"/>
      <c r="F2" s="242"/>
      <c r="G2" s="242"/>
      <c r="H2" s="242"/>
      <c r="I2" s="242"/>
      <c r="J2" s="242"/>
      <c r="K2" s="242"/>
      <c r="L2" s="242"/>
      <c r="M2" s="242"/>
      <c r="N2" s="242"/>
      <c r="O2" s="242"/>
    </row>
    <row r="3" spans="2:30" ht="30" customHeight="1" thickBot="1">
      <c r="B3" s="243" t="s">
        <v>259</v>
      </c>
      <c r="C3" s="243"/>
      <c r="D3" s="243"/>
      <c r="E3" s="243"/>
      <c r="F3" s="243"/>
      <c r="G3" s="243"/>
      <c r="H3" s="243"/>
      <c r="I3" s="243"/>
      <c r="J3" s="243"/>
      <c r="K3" s="243"/>
      <c r="L3" s="243"/>
      <c r="M3" s="243"/>
      <c r="N3" s="243"/>
      <c r="O3" s="243"/>
      <c r="Q3" s="74" t="s">
        <v>207</v>
      </c>
    </row>
    <row r="4" spans="2:30" ht="24" customHeight="1" thickTop="1">
      <c r="B4" s="248" t="s">
        <v>163</v>
      </c>
      <c r="C4" s="106" t="s">
        <v>164</v>
      </c>
      <c r="D4" s="253"/>
      <c r="E4" s="254"/>
      <c r="F4" s="254"/>
      <c r="G4" s="254"/>
      <c r="H4" s="254"/>
      <c r="I4" s="254"/>
      <c r="J4" s="254"/>
      <c r="K4" s="254"/>
      <c r="L4" s="254"/>
      <c r="M4" s="254"/>
      <c r="N4" s="254"/>
      <c r="O4" s="255"/>
      <c r="Q4" s="225" t="s">
        <v>163</v>
      </c>
      <c r="R4" s="67" t="s">
        <v>164</v>
      </c>
      <c r="S4" s="230" t="s">
        <v>213</v>
      </c>
      <c r="T4" s="231"/>
      <c r="U4" s="231"/>
      <c r="V4" s="231"/>
      <c r="W4" s="231"/>
      <c r="X4" s="231"/>
      <c r="Y4" s="231"/>
      <c r="Z4" s="231"/>
      <c r="AA4" s="231"/>
      <c r="AB4" s="231"/>
      <c r="AC4" s="231"/>
      <c r="AD4" s="232"/>
    </row>
    <row r="5" spans="2:30" ht="24" customHeight="1">
      <c r="B5" s="249"/>
      <c r="C5" s="77" t="s">
        <v>165</v>
      </c>
      <c r="D5" s="256"/>
      <c r="E5" s="251"/>
      <c r="F5" s="251"/>
      <c r="G5" s="251"/>
      <c r="H5" s="251"/>
      <c r="I5" s="251"/>
      <c r="J5" s="251"/>
      <c r="K5" s="251"/>
      <c r="L5" s="251"/>
      <c r="M5" s="251"/>
      <c r="N5" s="251"/>
      <c r="O5" s="252"/>
      <c r="Q5" s="225"/>
      <c r="R5" s="67" t="s">
        <v>165</v>
      </c>
      <c r="S5" s="230" t="s">
        <v>208</v>
      </c>
      <c r="T5" s="231"/>
      <c r="U5" s="231"/>
      <c r="V5" s="231"/>
      <c r="W5" s="231"/>
      <c r="X5" s="231"/>
      <c r="Y5" s="231"/>
      <c r="Z5" s="231"/>
      <c r="AA5" s="231"/>
      <c r="AB5" s="231"/>
      <c r="AC5" s="231"/>
      <c r="AD5" s="232"/>
    </row>
    <row r="6" spans="2:30" ht="24" customHeight="1">
      <c r="B6" s="250"/>
      <c r="C6" s="78" t="s">
        <v>166</v>
      </c>
      <c r="D6" s="256"/>
      <c r="E6" s="251"/>
      <c r="F6" s="251"/>
      <c r="G6" s="251"/>
      <c r="H6" s="251"/>
      <c r="I6" s="251"/>
      <c r="J6" s="251"/>
      <c r="K6" s="251"/>
      <c r="L6" s="251"/>
      <c r="M6" s="251"/>
      <c r="N6" s="251"/>
      <c r="O6" s="252"/>
      <c r="Q6" s="229"/>
      <c r="R6" s="66" t="s">
        <v>2</v>
      </c>
      <c r="S6" s="230" t="s">
        <v>209</v>
      </c>
      <c r="T6" s="231"/>
      <c r="U6" s="231"/>
      <c r="V6" s="231"/>
      <c r="W6" s="231"/>
      <c r="X6" s="231"/>
      <c r="Y6" s="231"/>
      <c r="Z6" s="231"/>
      <c r="AA6" s="231"/>
      <c r="AB6" s="231"/>
      <c r="AC6" s="231"/>
      <c r="AD6" s="232"/>
    </row>
    <row r="7" spans="2:30" ht="24" customHeight="1">
      <c r="B7" s="249" t="s">
        <v>236</v>
      </c>
      <c r="C7" s="93" t="s">
        <v>167</v>
      </c>
      <c r="D7" s="251"/>
      <c r="E7" s="251"/>
      <c r="F7" s="251"/>
      <c r="G7" s="251"/>
      <c r="H7" s="251"/>
      <c r="I7" s="251"/>
      <c r="J7" s="251"/>
      <c r="K7" s="251"/>
      <c r="L7" s="251"/>
      <c r="M7" s="251"/>
      <c r="N7" s="251"/>
      <c r="O7" s="252"/>
      <c r="Q7" s="225" t="s">
        <v>236</v>
      </c>
      <c r="R7" s="93" t="s">
        <v>15</v>
      </c>
      <c r="S7" s="231" t="s">
        <v>210</v>
      </c>
      <c r="T7" s="231"/>
      <c r="U7" s="231"/>
      <c r="V7" s="231"/>
      <c r="W7" s="231"/>
      <c r="X7" s="231"/>
      <c r="Y7" s="231"/>
      <c r="Z7" s="231"/>
      <c r="AA7" s="231"/>
      <c r="AB7" s="231"/>
      <c r="AC7" s="231"/>
      <c r="AD7" s="232"/>
    </row>
    <row r="8" spans="2:30" ht="24" customHeight="1">
      <c r="B8" s="249"/>
      <c r="C8" s="93" t="s">
        <v>168</v>
      </c>
      <c r="D8" s="251"/>
      <c r="E8" s="251"/>
      <c r="F8" s="251"/>
      <c r="G8" s="251"/>
      <c r="H8" s="251"/>
      <c r="I8" s="251"/>
      <c r="J8" s="251"/>
      <c r="K8" s="251"/>
      <c r="L8" s="251"/>
      <c r="M8" s="251"/>
      <c r="N8" s="251"/>
      <c r="O8" s="252"/>
      <c r="Q8" s="225"/>
      <c r="R8" s="93" t="s">
        <v>16</v>
      </c>
      <c r="S8" s="231" t="s">
        <v>211</v>
      </c>
      <c r="T8" s="231"/>
      <c r="U8" s="231"/>
      <c r="V8" s="231"/>
      <c r="W8" s="231"/>
      <c r="X8" s="231"/>
      <c r="Y8" s="231"/>
      <c r="Z8" s="231"/>
      <c r="AA8" s="231"/>
      <c r="AB8" s="231"/>
      <c r="AC8" s="231"/>
      <c r="AD8" s="232"/>
    </row>
    <row r="9" spans="2:30" ht="24" customHeight="1">
      <c r="B9" s="249"/>
      <c r="C9" s="93" t="s">
        <v>169</v>
      </c>
      <c r="D9" s="251"/>
      <c r="E9" s="251"/>
      <c r="F9" s="251"/>
      <c r="G9" s="251"/>
      <c r="H9" s="251"/>
      <c r="I9" s="251"/>
      <c r="J9" s="251"/>
      <c r="K9" s="251"/>
      <c r="L9" s="251"/>
      <c r="M9" s="251"/>
      <c r="N9" s="251"/>
      <c r="O9" s="252"/>
      <c r="Q9" s="225"/>
      <c r="R9" s="93" t="s">
        <v>17</v>
      </c>
      <c r="S9" s="231" t="s">
        <v>212</v>
      </c>
      <c r="T9" s="231"/>
      <c r="U9" s="231"/>
      <c r="V9" s="231"/>
      <c r="W9" s="231"/>
      <c r="X9" s="231"/>
      <c r="Y9" s="231"/>
      <c r="Z9" s="231"/>
      <c r="AA9" s="231"/>
      <c r="AB9" s="231"/>
      <c r="AC9" s="231"/>
      <c r="AD9" s="232"/>
    </row>
    <row r="10" spans="2:30" ht="24" customHeight="1">
      <c r="B10" s="249"/>
      <c r="C10" s="93" t="s">
        <v>170</v>
      </c>
      <c r="D10" s="244"/>
      <c r="E10" s="244"/>
      <c r="F10" s="244"/>
      <c r="G10" s="244"/>
      <c r="H10" s="244"/>
      <c r="I10" s="244"/>
      <c r="J10" s="244"/>
      <c r="K10" s="244"/>
      <c r="L10" s="244"/>
      <c r="M10" s="244"/>
      <c r="N10" s="244"/>
      <c r="O10" s="245"/>
      <c r="Q10" s="225"/>
      <c r="R10" s="93" t="s">
        <v>170</v>
      </c>
      <c r="S10" s="235" t="s">
        <v>216</v>
      </c>
      <c r="T10" s="235"/>
      <c r="U10" s="235"/>
      <c r="V10" s="235"/>
      <c r="W10" s="235"/>
      <c r="X10" s="235"/>
      <c r="Y10" s="235"/>
      <c r="Z10" s="235"/>
      <c r="AA10" s="235"/>
      <c r="AB10" s="235"/>
      <c r="AC10" s="235"/>
      <c r="AD10" s="236"/>
    </row>
    <row r="11" spans="2:30" ht="24" customHeight="1">
      <c r="B11" s="249"/>
      <c r="C11" s="93" t="s">
        <v>237</v>
      </c>
      <c r="D11" s="55" t="s">
        <v>6</v>
      </c>
      <c r="E11" s="227"/>
      <c r="F11" s="227"/>
      <c r="G11" s="227"/>
      <c r="H11" s="227"/>
      <c r="I11" s="237"/>
      <c r="J11" s="55" t="s">
        <v>7</v>
      </c>
      <c r="K11" s="227"/>
      <c r="L11" s="227"/>
      <c r="M11" s="227"/>
      <c r="N11" s="227"/>
      <c r="O11" s="228"/>
      <c r="Q11" s="225"/>
      <c r="R11" s="93" t="s">
        <v>237</v>
      </c>
      <c r="S11" s="55" t="s">
        <v>6</v>
      </c>
      <c r="T11" s="233" t="s">
        <v>214</v>
      </c>
      <c r="U11" s="233"/>
      <c r="V11" s="233"/>
      <c r="W11" s="233"/>
      <c r="X11" s="234"/>
      <c r="Y11" s="55" t="s">
        <v>7</v>
      </c>
      <c r="Z11" s="233" t="s">
        <v>215</v>
      </c>
      <c r="AA11" s="233"/>
      <c r="AB11" s="233"/>
      <c r="AC11" s="233"/>
      <c r="AD11" s="234"/>
    </row>
    <row r="12" spans="2:30" ht="24" customHeight="1">
      <c r="B12" s="249"/>
      <c r="C12" s="93" t="s">
        <v>238</v>
      </c>
      <c r="D12" s="55" t="s">
        <v>241</v>
      </c>
      <c r="E12" s="227"/>
      <c r="F12" s="227"/>
      <c r="G12" s="227"/>
      <c r="H12" s="227"/>
      <c r="I12" s="237"/>
      <c r="J12" s="55" t="s">
        <v>242</v>
      </c>
      <c r="K12" s="227"/>
      <c r="L12" s="227"/>
      <c r="M12" s="227"/>
      <c r="N12" s="227"/>
      <c r="O12" s="228"/>
      <c r="Q12" s="225"/>
      <c r="R12" s="93" t="s">
        <v>238</v>
      </c>
      <c r="S12" s="55" t="s">
        <v>6</v>
      </c>
      <c r="T12" s="75"/>
      <c r="U12" s="75"/>
      <c r="V12" s="75"/>
      <c r="W12" s="75"/>
      <c r="X12" s="75"/>
      <c r="Y12" s="54" t="s">
        <v>7</v>
      </c>
      <c r="Z12" s="75"/>
      <c r="AA12" s="75"/>
      <c r="AB12" s="75"/>
      <c r="AC12" s="75"/>
      <c r="AD12" s="76"/>
    </row>
    <row r="13" spans="2:30" ht="24" customHeight="1">
      <c r="B13" s="249"/>
      <c r="C13" s="94" t="s">
        <v>240</v>
      </c>
      <c r="D13" s="246"/>
      <c r="E13" s="246"/>
      <c r="F13" s="246"/>
      <c r="G13" s="246"/>
      <c r="H13" s="246"/>
      <c r="I13" s="246"/>
      <c r="J13" s="246"/>
      <c r="K13" s="246"/>
      <c r="L13" s="246"/>
      <c r="M13" s="246"/>
      <c r="N13" s="246"/>
      <c r="O13" s="247"/>
      <c r="Q13" s="225"/>
      <c r="R13" s="94" t="s">
        <v>240</v>
      </c>
      <c r="S13" s="223" t="s">
        <v>217</v>
      </c>
      <c r="T13" s="223"/>
      <c r="U13" s="223"/>
      <c r="V13" s="223"/>
      <c r="W13" s="223"/>
      <c r="X13" s="223"/>
      <c r="Y13" s="223"/>
      <c r="Z13" s="223"/>
      <c r="AA13" s="223"/>
      <c r="AB13" s="223"/>
      <c r="AC13" s="223"/>
      <c r="AD13" s="224"/>
    </row>
    <row r="14" spans="2:30" ht="24" customHeight="1" thickBot="1">
      <c r="B14" s="257"/>
      <c r="C14" s="107" t="s">
        <v>239</v>
      </c>
      <c r="D14" s="238"/>
      <c r="E14" s="239"/>
      <c r="F14" s="239"/>
      <c r="G14" s="239"/>
      <c r="H14" s="239"/>
      <c r="I14" s="239"/>
      <c r="J14" s="239"/>
      <c r="K14" s="239"/>
      <c r="L14" s="239"/>
      <c r="M14" s="239"/>
      <c r="N14" s="239"/>
      <c r="O14" s="240"/>
      <c r="Q14" s="225"/>
      <c r="R14" s="94" t="s">
        <v>239</v>
      </c>
      <c r="S14" s="226"/>
      <c r="T14" s="223"/>
      <c r="U14" s="223"/>
      <c r="V14" s="223"/>
      <c r="W14" s="223"/>
      <c r="X14" s="223"/>
      <c r="Y14" s="223"/>
      <c r="Z14" s="223"/>
      <c r="AA14" s="223"/>
      <c r="AB14" s="223"/>
      <c r="AC14" s="223"/>
      <c r="AD14" s="224"/>
    </row>
    <row r="15" spans="2:30" ht="13.5" customHeight="1" thickTop="1">
      <c r="B15" s="9"/>
      <c r="C15" s="9"/>
      <c r="D15" s="9"/>
      <c r="E15" s="9"/>
      <c r="F15" s="9"/>
      <c r="G15" s="9"/>
      <c r="H15" s="9"/>
      <c r="I15" s="9"/>
      <c r="J15" s="9"/>
      <c r="K15" s="9"/>
      <c r="L15" s="9"/>
      <c r="M15" s="9"/>
      <c r="N15" s="9"/>
      <c r="O15" s="9"/>
    </row>
    <row r="16" spans="2:30" ht="13.5" customHeight="1">
      <c r="B16" s="9"/>
      <c r="C16" s="9"/>
      <c r="D16" s="9"/>
      <c r="E16" s="9"/>
      <c r="F16" s="9"/>
      <c r="G16" s="9"/>
      <c r="H16" s="9"/>
      <c r="I16" s="9"/>
      <c r="J16" s="9"/>
      <c r="K16" s="9"/>
      <c r="L16" s="9"/>
      <c r="M16" s="9"/>
      <c r="N16" s="9"/>
      <c r="O16" s="9"/>
    </row>
    <row r="17" spans="2:20" ht="13.5" customHeight="1">
      <c r="B17" s="9"/>
      <c r="C17" s="9"/>
      <c r="D17" s="9"/>
      <c r="E17" s="9"/>
      <c r="F17" s="9"/>
      <c r="G17" s="9"/>
      <c r="H17" s="9"/>
      <c r="I17" s="9"/>
      <c r="J17" s="9"/>
      <c r="K17" s="9"/>
      <c r="L17" s="9"/>
      <c r="M17" s="9"/>
      <c r="N17" s="9"/>
      <c r="O17" s="9"/>
    </row>
    <row r="18" spans="2:20" ht="13.5" customHeight="1">
      <c r="B18" s="9"/>
      <c r="C18" s="9"/>
      <c r="D18" s="9"/>
      <c r="E18" s="9"/>
      <c r="F18" s="9"/>
      <c r="G18" s="9"/>
      <c r="H18" s="9"/>
      <c r="I18" s="9"/>
      <c r="J18" s="9"/>
      <c r="K18" s="9"/>
      <c r="L18" s="9"/>
      <c r="M18" s="9"/>
      <c r="N18" s="9"/>
      <c r="O18" s="9"/>
      <c r="T18" s="209" t="s">
        <v>379</v>
      </c>
    </row>
    <row r="19" spans="2:20" ht="13.5" customHeight="1">
      <c r="B19" s="9"/>
      <c r="C19" s="9"/>
      <c r="D19" s="9"/>
      <c r="E19" s="9"/>
      <c r="F19" s="9"/>
      <c r="G19" s="9"/>
      <c r="H19" s="9"/>
      <c r="I19" s="9"/>
      <c r="J19" s="9"/>
      <c r="K19" s="9"/>
      <c r="L19" s="9"/>
      <c r="M19" s="9"/>
      <c r="N19" s="9"/>
      <c r="O19" s="9"/>
      <c r="T19" s="209" t="s">
        <v>380</v>
      </c>
    </row>
    <row r="20" spans="2:20" ht="13.5" customHeight="1">
      <c r="B20" s="9"/>
      <c r="C20" s="9"/>
      <c r="D20" s="9"/>
      <c r="E20" s="9"/>
      <c r="F20" s="9"/>
      <c r="G20" s="9"/>
      <c r="H20" s="9"/>
      <c r="I20" s="9"/>
      <c r="J20" s="9"/>
      <c r="K20" s="9"/>
      <c r="L20" s="9"/>
      <c r="M20" s="9"/>
      <c r="N20" s="9"/>
      <c r="O20" s="9"/>
    </row>
    <row r="21" spans="2:20" ht="13.5" customHeight="1">
      <c r="B21" s="9"/>
      <c r="C21" s="9"/>
      <c r="D21" s="9"/>
      <c r="E21" s="9"/>
      <c r="F21" s="9"/>
      <c r="G21" s="9"/>
      <c r="H21" s="9"/>
      <c r="I21" s="9"/>
      <c r="J21" s="9"/>
      <c r="K21" s="9"/>
      <c r="L21" s="9"/>
      <c r="M21" s="9"/>
      <c r="N21" s="9"/>
      <c r="O21" s="9"/>
    </row>
    <row r="22" spans="2:20" ht="13.5" customHeight="1">
      <c r="B22" s="9"/>
      <c r="C22" s="9"/>
      <c r="D22" s="9"/>
      <c r="E22" s="9"/>
      <c r="F22" s="9"/>
      <c r="G22" s="9"/>
      <c r="H22" s="9"/>
      <c r="I22" s="9"/>
      <c r="J22" s="9"/>
      <c r="K22" s="9"/>
      <c r="L22" s="9"/>
      <c r="M22" s="9"/>
      <c r="N22" s="9"/>
      <c r="O22" s="9"/>
    </row>
    <row r="23" spans="2:20" ht="13.5" customHeight="1">
      <c r="B23" s="9"/>
      <c r="C23" s="9"/>
      <c r="D23" s="9"/>
      <c r="E23" s="9"/>
      <c r="F23" s="9"/>
      <c r="G23" s="9"/>
      <c r="H23" s="9"/>
      <c r="I23" s="9"/>
      <c r="J23" s="9"/>
      <c r="K23" s="9"/>
      <c r="L23" s="9"/>
      <c r="M23" s="9"/>
      <c r="N23" s="9"/>
      <c r="O23" s="9"/>
    </row>
    <row r="24" spans="2:20" ht="13.5" customHeight="1">
      <c r="B24" s="9"/>
      <c r="C24" s="9"/>
      <c r="D24" s="9"/>
      <c r="E24" s="9"/>
      <c r="F24" s="9"/>
      <c r="G24" s="9"/>
      <c r="H24" s="9"/>
      <c r="I24" s="9"/>
      <c r="J24" s="9"/>
      <c r="K24" s="9"/>
      <c r="L24" s="9"/>
      <c r="M24" s="9"/>
      <c r="N24" s="9"/>
      <c r="O24" s="9"/>
    </row>
    <row r="25" spans="2:20" ht="13.5" customHeight="1">
      <c r="B25" s="9"/>
      <c r="C25" s="9"/>
      <c r="D25" s="9"/>
      <c r="E25" s="9"/>
      <c r="F25" s="9"/>
      <c r="G25" s="9"/>
      <c r="H25" s="9"/>
      <c r="I25" s="9"/>
      <c r="J25" s="9"/>
      <c r="K25" s="9"/>
      <c r="L25" s="9"/>
      <c r="M25" s="9"/>
      <c r="N25" s="9"/>
      <c r="O25" s="9"/>
    </row>
    <row r="26" spans="2:20" ht="13.5" customHeight="1">
      <c r="B26" s="9"/>
      <c r="C26" s="9"/>
      <c r="D26" s="9"/>
      <c r="E26" s="9"/>
      <c r="F26" s="9"/>
      <c r="G26" s="9"/>
      <c r="H26" s="9"/>
      <c r="I26" s="9"/>
      <c r="J26" s="9"/>
      <c r="K26" s="9"/>
      <c r="L26" s="9"/>
      <c r="M26" s="9"/>
      <c r="N26" s="9"/>
      <c r="O26" s="9"/>
    </row>
    <row r="27" spans="2:20" ht="13.5" customHeight="1">
      <c r="B27" s="9"/>
      <c r="C27" s="9"/>
      <c r="D27" s="9"/>
      <c r="E27" s="9"/>
      <c r="F27" s="9"/>
      <c r="G27" s="9"/>
      <c r="H27" s="9"/>
      <c r="I27" s="9"/>
      <c r="J27" s="9"/>
      <c r="K27" s="9"/>
      <c r="L27" s="9"/>
      <c r="M27" s="9"/>
      <c r="N27" s="9"/>
      <c r="O27" s="9"/>
    </row>
    <row r="28" spans="2:20" ht="13.5" customHeight="1">
      <c r="B28" s="9"/>
      <c r="C28" s="9"/>
      <c r="D28" s="9"/>
      <c r="E28" s="9"/>
      <c r="F28" s="9"/>
      <c r="G28" s="9"/>
      <c r="H28" s="9"/>
      <c r="I28" s="9"/>
      <c r="J28" s="9"/>
      <c r="K28" s="9"/>
      <c r="L28" s="9"/>
      <c r="M28" s="9"/>
      <c r="N28" s="9"/>
      <c r="O28" s="9"/>
    </row>
    <row r="29" spans="2:20" ht="13.5" customHeight="1">
      <c r="B29" s="9"/>
      <c r="C29" s="9"/>
      <c r="D29" s="9"/>
      <c r="E29" s="9"/>
      <c r="F29" s="9"/>
      <c r="G29" s="9"/>
      <c r="H29" s="9"/>
      <c r="I29" s="9"/>
      <c r="J29" s="9"/>
      <c r="K29" s="9"/>
      <c r="L29" s="9"/>
      <c r="M29" s="9"/>
      <c r="N29" s="9"/>
      <c r="O29" s="9"/>
    </row>
    <row r="30" spans="2:20" ht="13.5" customHeight="1">
      <c r="B30" s="9"/>
      <c r="C30" s="9"/>
      <c r="D30" s="9"/>
      <c r="E30" s="9"/>
      <c r="F30" s="9"/>
      <c r="G30" s="9"/>
      <c r="H30" s="9"/>
      <c r="I30" s="9"/>
      <c r="J30" s="9"/>
      <c r="K30" s="9"/>
      <c r="L30" s="9"/>
      <c r="M30" s="9"/>
      <c r="N30" s="9"/>
      <c r="O30" s="9"/>
    </row>
    <row r="31" spans="2:20" ht="13.5" customHeight="1">
      <c r="B31" s="9"/>
      <c r="C31" s="9"/>
      <c r="D31" s="9"/>
      <c r="E31" s="9"/>
      <c r="F31" s="9"/>
      <c r="G31" s="9"/>
      <c r="H31" s="9"/>
      <c r="I31" s="9"/>
      <c r="J31" s="9"/>
      <c r="K31" s="9"/>
      <c r="L31" s="9"/>
      <c r="M31" s="9"/>
      <c r="N31" s="9"/>
      <c r="O31" s="9"/>
    </row>
    <row r="32" spans="2:20" ht="13.5" customHeight="1">
      <c r="B32" s="9"/>
      <c r="C32" s="9"/>
      <c r="D32" s="9"/>
      <c r="E32" s="9"/>
      <c r="F32" s="9"/>
      <c r="G32" s="9"/>
      <c r="H32" s="9"/>
      <c r="I32" s="9"/>
      <c r="J32" s="9"/>
      <c r="K32" s="9"/>
      <c r="L32" s="9"/>
      <c r="M32" s="9"/>
      <c r="N32" s="9"/>
      <c r="O32" s="9"/>
    </row>
    <row r="33" spans="2:15" ht="13.5" customHeight="1">
      <c r="B33" s="9"/>
      <c r="C33" s="9"/>
      <c r="D33" s="9"/>
      <c r="E33" s="9"/>
      <c r="F33" s="9"/>
      <c r="G33" s="9"/>
      <c r="H33" s="9"/>
      <c r="I33" s="9"/>
      <c r="J33" s="9"/>
      <c r="K33" s="9"/>
      <c r="L33" s="9"/>
      <c r="M33" s="9"/>
      <c r="N33" s="9"/>
      <c r="O33" s="9"/>
    </row>
    <row r="34" spans="2:15" ht="13.5" customHeight="1"/>
    <row r="35" spans="2:15" ht="13.5" customHeight="1"/>
    <row r="36" spans="2:15" ht="13.5" customHeight="1"/>
    <row r="37" spans="2:15" ht="13.5" customHeight="1"/>
    <row r="38" spans="2:15" ht="13.5" customHeight="1"/>
    <row r="39" spans="2:15" ht="13.5" customHeight="1"/>
    <row r="40" spans="2:15" ht="13.5" customHeight="1"/>
    <row r="41" spans="2:15" ht="13.5" customHeight="1"/>
    <row r="42" spans="2:15" ht="13.5" customHeight="1"/>
    <row r="43" spans="2:15" ht="13.5" customHeight="1"/>
    <row r="44" spans="2:15" ht="13.5" customHeight="1"/>
    <row r="45" spans="2:15" ht="13.5" customHeight="1"/>
    <row r="46" spans="2:15" ht="13.5" customHeight="1"/>
    <row r="47" spans="2:15" ht="13.5" customHeight="1"/>
    <row r="48" spans="2:15"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sheetData>
  <sheetProtection sheet="1" objects="1" selectLockedCells="1"/>
  <mergeCells count="30">
    <mergeCell ref="E12:I12"/>
    <mergeCell ref="D14:O14"/>
    <mergeCell ref="B2:O2"/>
    <mergeCell ref="B3:O3"/>
    <mergeCell ref="D10:O10"/>
    <mergeCell ref="D13:O13"/>
    <mergeCell ref="B4:B6"/>
    <mergeCell ref="E11:I11"/>
    <mergeCell ref="K11:O11"/>
    <mergeCell ref="D9:O9"/>
    <mergeCell ref="D8:O8"/>
    <mergeCell ref="D7:O7"/>
    <mergeCell ref="D4:O4"/>
    <mergeCell ref="D5:O5"/>
    <mergeCell ref="D6:O6"/>
    <mergeCell ref="B7:B14"/>
    <mergeCell ref="S13:AD13"/>
    <mergeCell ref="Q7:Q14"/>
    <mergeCell ref="S14:AD14"/>
    <mergeCell ref="K12:O12"/>
    <mergeCell ref="Q4:Q6"/>
    <mergeCell ref="S4:AD4"/>
    <mergeCell ref="S5:AD5"/>
    <mergeCell ref="S6:AD6"/>
    <mergeCell ref="S7:AD7"/>
    <mergeCell ref="S8:AD8"/>
    <mergeCell ref="S9:AD9"/>
    <mergeCell ref="T11:X11"/>
    <mergeCell ref="Z11:AD11"/>
    <mergeCell ref="S10:AD10"/>
  </mergeCells>
  <phoneticPr fontId="1"/>
  <printOptions horizontalCentered="1"/>
  <pageMargins left="0.82677165354330717" right="0.82677165354330717" top="0.94488188976377963" bottom="0.74803149606299213" header="0.31496062992125984" footer="0.31496062992125984"/>
  <pageSetup paperSize="9" scale="75" orientation="landscape"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1E091-7DA2-4572-A305-5AF6C9D6B02B}">
  <sheetPr codeName="Sheet8"/>
  <dimension ref="A1:AF196"/>
  <sheetViews>
    <sheetView showGridLines="0" showRowColHeaders="0" view="pageBreakPreview" zoomScale="110" zoomScaleNormal="100" zoomScaleSheetLayoutView="110" workbookViewId="0">
      <selection activeCell="I32" sqref="I32:N32"/>
    </sheetView>
  </sheetViews>
  <sheetFormatPr defaultRowHeight="13.5"/>
  <cols>
    <col min="1" max="48" width="3.625" style="1" customWidth="1"/>
    <col min="49" max="16384" width="9" style="1"/>
  </cols>
  <sheetData>
    <row r="1" spans="1:32" ht="24">
      <c r="A1" s="328" t="s">
        <v>96</v>
      </c>
      <c r="B1" s="328"/>
      <c r="C1" s="328"/>
      <c r="D1" s="328"/>
      <c r="E1" s="328"/>
      <c r="F1" s="328"/>
      <c r="G1" s="328"/>
      <c r="H1" s="328"/>
      <c r="I1" s="328"/>
      <c r="J1" s="328"/>
      <c r="K1" s="328"/>
      <c r="L1" s="328"/>
      <c r="M1" s="328"/>
      <c r="N1" s="328"/>
      <c r="O1" s="328"/>
      <c r="P1" s="328"/>
      <c r="Q1" s="328"/>
      <c r="R1" s="328"/>
      <c r="S1" s="328"/>
      <c r="T1" s="328"/>
      <c r="U1" s="328"/>
      <c r="V1" s="57"/>
    </row>
    <row r="2" spans="1:32" ht="13.5" customHeight="1"/>
    <row r="3" spans="1:32" ht="13.5" customHeight="1"/>
    <row r="4" spans="1:32" ht="13.5" customHeight="1"/>
    <row r="5" spans="1:32" ht="13.5" customHeight="1">
      <c r="P5" s="260" t="str">
        <f>IF(基礎データ入力表!$E$11="","",基礎データ入力表!$E$11)</f>
        <v/>
      </c>
      <c r="Q5" s="260"/>
      <c r="R5" s="260"/>
      <c r="S5" s="260"/>
      <c r="T5" s="260"/>
      <c r="U5" s="260"/>
    </row>
    <row r="6" spans="1:32" ht="13.5" customHeight="1"/>
    <row r="7" spans="1:32" ht="13.5" customHeight="1">
      <c r="W7" s="5"/>
      <c r="X7" s="5"/>
      <c r="Y7" s="5"/>
      <c r="Z7" s="5"/>
      <c r="AA7" s="5"/>
      <c r="AB7" s="5"/>
      <c r="AC7" s="5"/>
      <c r="AD7" s="5"/>
      <c r="AE7" s="5"/>
      <c r="AF7" s="5"/>
    </row>
    <row r="8" spans="1:32" ht="18.75">
      <c r="A8" s="1" t="s">
        <v>1</v>
      </c>
      <c r="W8" s="503" t="s">
        <v>290</v>
      </c>
      <c r="X8" s="503"/>
      <c r="Y8" s="503"/>
      <c r="Z8" s="503"/>
      <c r="AA8" s="503"/>
      <c r="AB8" s="503"/>
      <c r="AC8" s="503"/>
      <c r="AD8" s="503"/>
      <c r="AE8" s="503"/>
      <c r="AF8" s="503"/>
    </row>
    <row r="9" spans="1:32" ht="13.5" customHeight="1">
      <c r="W9" s="503"/>
      <c r="X9" s="503"/>
      <c r="Y9" s="503"/>
      <c r="Z9" s="503"/>
      <c r="AA9" s="503"/>
      <c r="AB9" s="503"/>
      <c r="AC9" s="503"/>
      <c r="AD9" s="503"/>
      <c r="AE9" s="503"/>
      <c r="AF9" s="503"/>
    </row>
    <row r="10" spans="1:32" ht="13.5" customHeight="1">
      <c r="W10" s="503"/>
      <c r="X10" s="503"/>
      <c r="Y10" s="503"/>
      <c r="Z10" s="503"/>
      <c r="AA10" s="503"/>
      <c r="AB10" s="503"/>
      <c r="AC10" s="503"/>
      <c r="AD10" s="503"/>
      <c r="AE10" s="503"/>
      <c r="AF10" s="503"/>
    </row>
    <row r="11" spans="1:32" ht="13.5" customHeight="1">
      <c r="W11" s="503"/>
      <c r="X11" s="503"/>
      <c r="Y11" s="503"/>
      <c r="Z11" s="503"/>
      <c r="AA11" s="503"/>
      <c r="AB11" s="503"/>
      <c r="AC11" s="503"/>
      <c r="AD11" s="503"/>
      <c r="AE11" s="503"/>
      <c r="AF11" s="503"/>
    </row>
    <row r="12" spans="1:32" ht="18" customHeight="1">
      <c r="I12" s="261" t="s">
        <v>9</v>
      </c>
      <c r="J12" s="261"/>
      <c r="K12" s="261"/>
      <c r="L12" s="295" t="str">
        <f>IF(基礎データ入力表!$D$4="","",基礎データ入力表!$D$4)</f>
        <v/>
      </c>
      <c r="M12" s="295"/>
      <c r="N12" s="295"/>
      <c r="O12" s="295"/>
      <c r="P12" s="295"/>
      <c r="Q12" s="295"/>
      <c r="R12" s="295"/>
      <c r="S12" s="295"/>
      <c r="T12" s="295"/>
      <c r="U12" s="295"/>
      <c r="W12" s="503"/>
      <c r="X12" s="503"/>
      <c r="Y12" s="503"/>
      <c r="Z12" s="503"/>
      <c r="AA12" s="503"/>
      <c r="AB12" s="503"/>
      <c r="AC12" s="503"/>
      <c r="AD12" s="503"/>
      <c r="AE12" s="503"/>
      <c r="AF12" s="503"/>
    </row>
    <row r="13" spans="1:32" ht="18" customHeight="1">
      <c r="I13" s="261"/>
      <c r="J13" s="261"/>
      <c r="K13" s="261"/>
      <c r="L13" s="295" t="str">
        <f>IF(基礎データ入力表!$D$5="","",基礎データ入力表!$D$5)</f>
        <v/>
      </c>
      <c r="M13" s="295"/>
      <c r="N13" s="295"/>
      <c r="O13" s="295"/>
      <c r="P13" s="295"/>
      <c r="Q13" s="295"/>
      <c r="R13" s="295"/>
      <c r="S13" s="295"/>
      <c r="T13" s="295"/>
      <c r="U13" s="295"/>
      <c r="W13" s="503"/>
      <c r="X13" s="503"/>
      <c r="Y13" s="503"/>
      <c r="Z13" s="503"/>
      <c r="AA13" s="503"/>
      <c r="AB13" s="503"/>
      <c r="AC13" s="503"/>
      <c r="AD13" s="503"/>
      <c r="AE13" s="503"/>
      <c r="AF13" s="503"/>
    </row>
    <row r="14" spans="1:32" ht="18" customHeight="1">
      <c r="I14" s="261" t="s">
        <v>2</v>
      </c>
      <c r="J14" s="261"/>
      <c r="K14" s="261"/>
      <c r="L14" s="295" t="str">
        <f>IF(基礎データ入力表!$D$6="","",基礎データ入力表!$D$6&amp;"　　㊞")</f>
        <v/>
      </c>
      <c r="M14" s="295"/>
      <c r="N14" s="295"/>
      <c r="O14" s="295"/>
      <c r="P14" s="295"/>
      <c r="Q14" s="295"/>
      <c r="R14" s="295"/>
      <c r="S14" s="295"/>
      <c r="T14" s="295"/>
      <c r="U14" s="295"/>
    </row>
    <row r="15" spans="1:32" ht="13.5" customHeight="1"/>
    <row r="16" spans="1:32" ht="13.5" customHeight="1"/>
    <row r="17" spans="1:22" ht="13.5" customHeight="1"/>
    <row r="18" spans="1:22" ht="13.5" customHeight="1">
      <c r="A18" s="1" t="s">
        <v>97</v>
      </c>
    </row>
    <row r="19" spans="1:22" ht="13.5" customHeight="1"/>
    <row r="20" spans="1:22" ht="13.5" customHeight="1"/>
    <row r="21" spans="1:22" ht="13.5" customHeight="1">
      <c r="A21" s="493" t="s">
        <v>5</v>
      </c>
      <c r="B21" s="493"/>
      <c r="C21" s="493"/>
      <c r="D21" s="493"/>
      <c r="E21" s="493"/>
      <c r="F21" s="493"/>
      <c r="G21" s="493"/>
      <c r="H21" s="493"/>
      <c r="I21" s="493"/>
      <c r="J21" s="493"/>
      <c r="K21" s="493"/>
      <c r="L21" s="493"/>
      <c r="M21" s="493"/>
      <c r="N21" s="493"/>
      <c r="O21" s="493"/>
      <c r="P21" s="493"/>
      <c r="Q21" s="493"/>
      <c r="R21" s="493"/>
      <c r="S21" s="493"/>
      <c r="T21" s="493"/>
      <c r="U21" s="493"/>
      <c r="V21" s="47"/>
    </row>
    <row r="22" spans="1:22" ht="13.5" customHeight="1"/>
    <row r="23" spans="1:22" ht="13.5" customHeight="1"/>
    <row r="24" spans="1:22" ht="22.5" customHeight="1">
      <c r="B24" s="11" t="s">
        <v>21</v>
      </c>
      <c r="C24" s="287" t="s">
        <v>15</v>
      </c>
      <c r="D24" s="287"/>
      <c r="E24" s="287"/>
      <c r="F24" s="287"/>
      <c r="G24" s="287"/>
      <c r="I24" s="289" t="str">
        <f>DBCS(IF(基礎データ入力表!$D$7="","",基礎データ入力表!$D$7))</f>
        <v/>
      </c>
      <c r="J24" s="289"/>
      <c r="K24" s="289"/>
      <c r="L24" s="289"/>
      <c r="M24" s="289"/>
      <c r="N24" s="289"/>
      <c r="O24" s="289"/>
      <c r="P24" s="289"/>
      <c r="Q24" s="289"/>
      <c r="R24" s="289"/>
      <c r="S24" s="289"/>
      <c r="T24" s="289"/>
      <c r="U24" s="289"/>
    </row>
    <row r="25" spans="1:22" ht="13.5" customHeight="1"/>
    <row r="26" spans="1:22" ht="22.5" customHeight="1">
      <c r="B26" s="11" t="s">
        <v>22</v>
      </c>
      <c r="C26" s="287" t="s">
        <v>16</v>
      </c>
      <c r="D26" s="287"/>
      <c r="E26" s="287"/>
      <c r="F26" s="287"/>
      <c r="G26" s="287"/>
      <c r="I26" s="289" t="str">
        <f>DBCS(IF(基礎データ入力表!$D$8="","",基礎データ入力表!$D$8))</f>
        <v/>
      </c>
      <c r="J26" s="289"/>
      <c r="K26" s="289"/>
      <c r="L26" s="289"/>
      <c r="M26" s="289"/>
      <c r="N26" s="289"/>
      <c r="O26" s="289"/>
      <c r="P26" s="289"/>
      <c r="Q26" s="289"/>
      <c r="R26" s="289"/>
      <c r="S26" s="289"/>
      <c r="T26" s="289"/>
      <c r="U26" s="289"/>
    </row>
    <row r="27" spans="1:22" ht="13.5" customHeight="1"/>
    <row r="28" spans="1:22" ht="22.5" customHeight="1">
      <c r="B28" s="11" t="s">
        <v>23</v>
      </c>
      <c r="C28" s="287" t="s">
        <v>17</v>
      </c>
      <c r="D28" s="287"/>
      <c r="E28" s="287"/>
      <c r="F28" s="287"/>
      <c r="G28" s="287"/>
      <c r="I28" s="289" t="str">
        <f>DBCS(IF(基礎データ入力表!$D$9="","",基礎データ入力表!$D$9))</f>
        <v/>
      </c>
      <c r="J28" s="289"/>
      <c r="K28" s="289"/>
      <c r="L28" s="289"/>
      <c r="M28" s="289"/>
      <c r="N28" s="289"/>
      <c r="O28" s="289"/>
      <c r="P28" s="289"/>
      <c r="Q28" s="289"/>
      <c r="R28" s="289"/>
      <c r="S28" s="289"/>
      <c r="T28" s="289"/>
      <c r="U28" s="289"/>
    </row>
    <row r="29" spans="1:22" ht="13.5" customHeight="1"/>
    <row r="30" spans="1:22" ht="22.5" customHeight="1">
      <c r="B30" s="11" t="s">
        <v>24</v>
      </c>
      <c r="C30" s="287" t="s">
        <v>100</v>
      </c>
      <c r="D30" s="287"/>
      <c r="E30" s="287"/>
      <c r="F30" s="287"/>
      <c r="G30" s="287"/>
      <c r="I30" s="285" t="str">
        <f>DBCS(IF(基礎データ入力表!$E$11="","","自："&amp;TEXT(基礎データ入力表!$E$11,"ggge年m月d日")))</f>
        <v/>
      </c>
      <c r="J30" s="285"/>
      <c r="K30" s="285"/>
      <c r="L30" s="285"/>
      <c r="M30" s="285"/>
      <c r="N30" s="285"/>
      <c r="O30" s="4"/>
      <c r="P30" s="285" t="str">
        <f>DBCS(IF(基礎データ入力表!$K$11="","","至："&amp;TEXT(基礎データ入力表!$K$11,"ggge年m月d日")))</f>
        <v/>
      </c>
      <c r="Q30" s="285"/>
      <c r="R30" s="285"/>
      <c r="S30" s="285"/>
      <c r="T30" s="285"/>
      <c r="U30" s="285"/>
    </row>
    <row r="31" spans="1:22" ht="13.5" customHeight="1"/>
    <row r="32" spans="1:22" ht="22.5" customHeight="1">
      <c r="B32" s="11" t="s">
        <v>25</v>
      </c>
      <c r="C32" s="287" t="s">
        <v>98</v>
      </c>
      <c r="D32" s="287"/>
      <c r="E32" s="287"/>
      <c r="F32" s="287"/>
      <c r="G32" s="287"/>
      <c r="I32" s="492" t="s">
        <v>260</v>
      </c>
      <c r="J32" s="492"/>
      <c r="K32" s="492"/>
      <c r="L32" s="492"/>
      <c r="M32" s="492"/>
      <c r="N32" s="492"/>
      <c r="O32" s="4"/>
      <c r="P32" s="492" t="s">
        <v>127</v>
      </c>
      <c r="Q32" s="492"/>
      <c r="R32" s="492"/>
      <c r="S32" s="492"/>
      <c r="T32" s="492"/>
      <c r="U32" s="492"/>
    </row>
    <row r="33" spans="1:21" ht="13.5" customHeight="1"/>
    <row r="34" spans="1:21" ht="22.5" customHeight="1">
      <c r="B34" s="11" t="s">
        <v>26</v>
      </c>
      <c r="C34" s="287" t="s">
        <v>99</v>
      </c>
      <c r="D34" s="287"/>
      <c r="E34" s="287"/>
      <c r="F34" s="287"/>
      <c r="G34" s="287"/>
      <c r="I34" s="492" t="s">
        <v>127</v>
      </c>
      <c r="J34" s="492"/>
      <c r="K34" s="492"/>
      <c r="L34" s="492"/>
      <c r="M34" s="492"/>
      <c r="N34" s="492"/>
      <c r="O34" s="4"/>
      <c r="P34" s="492" t="s">
        <v>127</v>
      </c>
      <c r="Q34" s="492"/>
      <c r="R34" s="492"/>
      <c r="S34" s="492"/>
      <c r="T34" s="492"/>
      <c r="U34" s="492"/>
    </row>
    <row r="35" spans="1:21" ht="13.5" customHeight="1"/>
    <row r="36" spans="1:21" ht="13.5" customHeight="1"/>
    <row r="37" spans="1:21" ht="13.5" customHeight="1"/>
    <row r="38" spans="1:21" ht="13.5" customHeight="1"/>
    <row r="39" spans="1:21" ht="13.5" customHeight="1"/>
    <row r="40" spans="1:21" ht="13.5" customHeight="1"/>
    <row r="41" spans="1:21" ht="13.5" customHeight="1">
      <c r="A41" s="261" t="s">
        <v>101</v>
      </c>
      <c r="B41" s="261"/>
      <c r="C41" s="261"/>
      <c r="D41" s="261"/>
      <c r="E41" s="261"/>
      <c r="F41" s="261"/>
      <c r="G41" s="261"/>
      <c r="H41" s="261"/>
      <c r="I41" s="261"/>
      <c r="J41" s="261"/>
      <c r="K41" s="261"/>
      <c r="L41" s="261"/>
      <c r="M41" s="261"/>
      <c r="N41" s="261"/>
      <c r="O41" s="261"/>
      <c r="P41" s="261"/>
      <c r="Q41" s="261"/>
      <c r="R41" s="261"/>
      <c r="S41" s="261"/>
      <c r="T41" s="261"/>
      <c r="U41" s="261"/>
    </row>
    <row r="42" spans="1:21" ht="13.5" customHeight="1"/>
    <row r="43" spans="1:21" ht="13.5" customHeight="1"/>
    <row r="44" spans="1:21" ht="13.5" customHeight="1">
      <c r="A44" s="328" t="s">
        <v>288</v>
      </c>
      <c r="B44" s="328"/>
      <c r="C44" s="328"/>
      <c r="D44" s="328"/>
      <c r="E44" s="328"/>
      <c r="F44" s="328"/>
      <c r="G44" s="328"/>
      <c r="H44" s="328"/>
      <c r="I44" s="328"/>
      <c r="J44" s="328"/>
      <c r="K44" s="328"/>
      <c r="L44" s="328"/>
      <c r="M44" s="328"/>
      <c r="N44" s="328"/>
      <c r="O44" s="328"/>
      <c r="P44" s="328"/>
      <c r="Q44" s="328"/>
      <c r="R44" s="328"/>
      <c r="S44" s="328"/>
      <c r="T44" s="328"/>
      <c r="U44" s="328"/>
    </row>
    <row r="45" spans="1:21" ht="13.5" customHeight="1">
      <c r="A45" s="328"/>
      <c r="B45" s="328"/>
      <c r="C45" s="328"/>
      <c r="D45" s="328"/>
      <c r="E45" s="328"/>
      <c r="F45" s="328"/>
      <c r="G45" s="328"/>
      <c r="H45" s="328"/>
      <c r="I45" s="328"/>
      <c r="J45" s="328"/>
      <c r="K45" s="328"/>
      <c r="L45" s="328"/>
      <c r="M45" s="328"/>
      <c r="N45" s="328"/>
      <c r="O45" s="328"/>
      <c r="P45" s="328"/>
      <c r="Q45" s="328"/>
      <c r="R45" s="328"/>
      <c r="S45" s="328"/>
      <c r="T45" s="328"/>
      <c r="U45" s="328"/>
    </row>
    <row r="46" spans="1:21" ht="13.5" customHeight="1"/>
    <row r="47" spans="1:21" ht="13.5" customHeight="1"/>
    <row r="48" spans="1:21" ht="13.5" customHeight="1">
      <c r="A48" s="105"/>
      <c r="B48" s="105"/>
      <c r="C48" s="105"/>
      <c r="D48" s="105"/>
      <c r="E48" s="105"/>
      <c r="F48" s="105"/>
      <c r="G48" s="105"/>
      <c r="H48" s="105"/>
      <c r="I48" s="105"/>
      <c r="J48" s="105"/>
      <c r="K48" s="105"/>
      <c r="L48" s="105"/>
      <c r="M48" s="105"/>
      <c r="N48" s="105"/>
      <c r="O48" s="105"/>
      <c r="P48" s="105"/>
      <c r="Q48" s="105"/>
      <c r="R48" s="105"/>
      <c r="S48" s="105"/>
      <c r="T48" s="105"/>
      <c r="U48" s="105"/>
    </row>
    <row r="49" spans="1:21" ht="13.5" customHeight="1">
      <c r="A49" s="105"/>
      <c r="B49" s="105"/>
      <c r="C49" s="494" t="s">
        <v>289</v>
      </c>
      <c r="D49" s="495"/>
      <c r="E49" s="495"/>
      <c r="F49" s="495"/>
      <c r="G49" s="495"/>
      <c r="H49" s="495"/>
      <c r="I49" s="495"/>
      <c r="J49" s="495"/>
      <c r="K49" s="495"/>
      <c r="L49" s="495"/>
      <c r="M49" s="495"/>
      <c r="N49" s="495"/>
      <c r="O49" s="495"/>
      <c r="P49" s="495"/>
      <c r="Q49" s="495"/>
      <c r="R49" s="495"/>
      <c r="S49" s="496"/>
      <c r="T49" s="105"/>
      <c r="U49" s="105"/>
    </row>
    <row r="50" spans="1:21" ht="13.5" customHeight="1">
      <c r="A50" s="105"/>
      <c r="B50" s="105"/>
      <c r="C50" s="497"/>
      <c r="D50" s="498"/>
      <c r="E50" s="498"/>
      <c r="F50" s="498"/>
      <c r="G50" s="498"/>
      <c r="H50" s="498"/>
      <c r="I50" s="498"/>
      <c r="J50" s="498"/>
      <c r="K50" s="498"/>
      <c r="L50" s="498"/>
      <c r="M50" s="498"/>
      <c r="N50" s="498"/>
      <c r="O50" s="498"/>
      <c r="P50" s="498"/>
      <c r="Q50" s="498"/>
      <c r="R50" s="498"/>
      <c r="S50" s="499"/>
      <c r="T50" s="105"/>
      <c r="U50" s="105"/>
    </row>
    <row r="51" spans="1:21" ht="13.5" customHeight="1">
      <c r="A51" s="105"/>
      <c r="B51" s="105"/>
      <c r="C51" s="497"/>
      <c r="D51" s="498"/>
      <c r="E51" s="498"/>
      <c r="F51" s="498"/>
      <c r="G51" s="498"/>
      <c r="H51" s="498"/>
      <c r="I51" s="498"/>
      <c r="J51" s="498"/>
      <c r="K51" s="498"/>
      <c r="L51" s="498"/>
      <c r="M51" s="498"/>
      <c r="N51" s="498"/>
      <c r="O51" s="498"/>
      <c r="P51" s="498"/>
      <c r="Q51" s="498"/>
      <c r="R51" s="498"/>
      <c r="S51" s="499"/>
      <c r="T51" s="105"/>
      <c r="U51" s="105"/>
    </row>
    <row r="52" spans="1:21" ht="13.5" customHeight="1">
      <c r="A52" s="105"/>
      <c r="B52" s="105"/>
      <c r="C52" s="497"/>
      <c r="D52" s="498"/>
      <c r="E52" s="498"/>
      <c r="F52" s="498"/>
      <c r="G52" s="498"/>
      <c r="H52" s="498"/>
      <c r="I52" s="498"/>
      <c r="J52" s="498"/>
      <c r="K52" s="498"/>
      <c r="L52" s="498"/>
      <c r="M52" s="498"/>
      <c r="N52" s="498"/>
      <c r="O52" s="498"/>
      <c r="P52" s="498"/>
      <c r="Q52" s="498"/>
      <c r="R52" s="498"/>
      <c r="S52" s="499"/>
      <c r="T52" s="105"/>
      <c r="U52" s="105"/>
    </row>
    <row r="53" spans="1:21" ht="13.5" customHeight="1">
      <c r="A53" s="105"/>
      <c r="B53" s="105"/>
      <c r="C53" s="497"/>
      <c r="D53" s="498"/>
      <c r="E53" s="498"/>
      <c r="F53" s="498"/>
      <c r="G53" s="498"/>
      <c r="H53" s="498"/>
      <c r="I53" s="498"/>
      <c r="J53" s="498"/>
      <c r="K53" s="498"/>
      <c r="L53" s="498"/>
      <c r="M53" s="498"/>
      <c r="N53" s="498"/>
      <c r="O53" s="498"/>
      <c r="P53" s="498"/>
      <c r="Q53" s="498"/>
      <c r="R53" s="498"/>
      <c r="S53" s="499"/>
      <c r="T53" s="105"/>
      <c r="U53" s="105"/>
    </row>
    <row r="54" spans="1:21" ht="13.5" customHeight="1">
      <c r="A54" s="105"/>
      <c r="B54" s="105"/>
      <c r="C54" s="497"/>
      <c r="D54" s="498"/>
      <c r="E54" s="498"/>
      <c r="F54" s="498"/>
      <c r="G54" s="498"/>
      <c r="H54" s="498"/>
      <c r="I54" s="498"/>
      <c r="J54" s="498"/>
      <c r="K54" s="498"/>
      <c r="L54" s="498"/>
      <c r="M54" s="498"/>
      <c r="N54" s="498"/>
      <c r="O54" s="498"/>
      <c r="P54" s="498"/>
      <c r="Q54" s="498"/>
      <c r="R54" s="498"/>
      <c r="S54" s="499"/>
      <c r="T54" s="105"/>
      <c r="U54" s="105"/>
    </row>
    <row r="55" spans="1:21" ht="13.5" customHeight="1">
      <c r="A55" s="105"/>
      <c r="B55" s="105"/>
      <c r="C55" s="497"/>
      <c r="D55" s="498"/>
      <c r="E55" s="498"/>
      <c r="F55" s="498"/>
      <c r="G55" s="498"/>
      <c r="H55" s="498"/>
      <c r="I55" s="498"/>
      <c r="J55" s="498"/>
      <c r="K55" s="498"/>
      <c r="L55" s="498"/>
      <c r="M55" s="498"/>
      <c r="N55" s="498"/>
      <c r="O55" s="498"/>
      <c r="P55" s="498"/>
      <c r="Q55" s="498"/>
      <c r="R55" s="498"/>
      <c r="S55" s="499"/>
      <c r="T55" s="105"/>
      <c r="U55" s="105"/>
    </row>
    <row r="56" spans="1:21" ht="13.5" customHeight="1">
      <c r="A56" s="105"/>
      <c r="B56" s="105"/>
      <c r="C56" s="497"/>
      <c r="D56" s="498"/>
      <c r="E56" s="498"/>
      <c r="F56" s="498"/>
      <c r="G56" s="498"/>
      <c r="H56" s="498"/>
      <c r="I56" s="498"/>
      <c r="J56" s="498"/>
      <c r="K56" s="498"/>
      <c r="L56" s="498"/>
      <c r="M56" s="498"/>
      <c r="N56" s="498"/>
      <c r="O56" s="498"/>
      <c r="P56" s="498"/>
      <c r="Q56" s="498"/>
      <c r="R56" s="498"/>
      <c r="S56" s="499"/>
      <c r="T56" s="105"/>
      <c r="U56" s="105"/>
    </row>
    <row r="57" spans="1:21" ht="13.5" customHeight="1">
      <c r="A57" s="105"/>
      <c r="B57" s="105"/>
      <c r="C57" s="497"/>
      <c r="D57" s="498"/>
      <c r="E57" s="498"/>
      <c r="F57" s="498"/>
      <c r="G57" s="498"/>
      <c r="H57" s="498"/>
      <c r="I57" s="498"/>
      <c r="J57" s="498"/>
      <c r="K57" s="498"/>
      <c r="L57" s="498"/>
      <c r="M57" s="498"/>
      <c r="N57" s="498"/>
      <c r="O57" s="498"/>
      <c r="P57" s="498"/>
      <c r="Q57" s="498"/>
      <c r="R57" s="498"/>
      <c r="S57" s="499"/>
      <c r="T57" s="105"/>
      <c r="U57" s="105"/>
    </row>
    <row r="58" spans="1:21" ht="13.5" customHeight="1">
      <c r="A58" s="105"/>
      <c r="B58" s="105"/>
      <c r="C58" s="497"/>
      <c r="D58" s="498"/>
      <c r="E58" s="498"/>
      <c r="F58" s="498"/>
      <c r="G58" s="498"/>
      <c r="H58" s="498"/>
      <c r="I58" s="498"/>
      <c r="J58" s="498"/>
      <c r="K58" s="498"/>
      <c r="L58" s="498"/>
      <c r="M58" s="498"/>
      <c r="N58" s="498"/>
      <c r="O58" s="498"/>
      <c r="P58" s="498"/>
      <c r="Q58" s="498"/>
      <c r="R58" s="498"/>
      <c r="S58" s="499"/>
      <c r="T58" s="105"/>
      <c r="U58" s="105"/>
    </row>
    <row r="59" spans="1:21" ht="13.5" customHeight="1">
      <c r="A59" s="105"/>
      <c r="B59" s="105"/>
      <c r="C59" s="497"/>
      <c r="D59" s="498"/>
      <c r="E59" s="498"/>
      <c r="F59" s="498"/>
      <c r="G59" s="498"/>
      <c r="H59" s="498"/>
      <c r="I59" s="498"/>
      <c r="J59" s="498"/>
      <c r="K59" s="498"/>
      <c r="L59" s="498"/>
      <c r="M59" s="498"/>
      <c r="N59" s="498"/>
      <c r="O59" s="498"/>
      <c r="P59" s="498"/>
      <c r="Q59" s="498"/>
      <c r="R59" s="498"/>
      <c r="S59" s="499"/>
      <c r="T59" s="105"/>
      <c r="U59" s="105"/>
    </row>
    <row r="60" spans="1:21" ht="13.5" customHeight="1">
      <c r="A60" s="105"/>
      <c r="B60" s="105"/>
      <c r="C60" s="497"/>
      <c r="D60" s="498"/>
      <c r="E60" s="498"/>
      <c r="F60" s="498"/>
      <c r="G60" s="498"/>
      <c r="H60" s="498"/>
      <c r="I60" s="498"/>
      <c r="J60" s="498"/>
      <c r="K60" s="498"/>
      <c r="L60" s="498"/>
      <c r="M60" s="498"/>
      <c r="N60" s="498"/>
      <c r="O60" s="498"/>
      <c r="P60" s="498"/>
      <c r="Q60" s="498"/>
      <c r="R60" s="498"/>
      <c r="S60" s="499"/>
      <c r="T60" s="105"/>
      <c r="U60" s="105"/>
    </row>
    <row r="61" spans="1:21" ht="13.5" customHeight="1">
      <c r="A61" s="105"/>
      <c r="B61" s="105"/>
      <c r="C61" s="497"/>
      <c r="D61" s="498"/>
      <c r="E61" s="498"/>
      <c r="F61" s="498"/>
      <c r="G61" s="498"/>
      <c r="H61" s="498"/>
      <c r="I61" s="498"/>
      <c r="J61" s="498"/>
      <c r="K61" s="498"/>
      <c r="L61" s="498"/>
      <c r="M61" s="498"/>
      <c r="N61" s="498"/>
      <c r="O61" s="498"/>
      <c r="P61" s="498"/>
      <c r="Q61" s="498"/>
      <c r="R61" s="498"/>
      <c r="S61" s="499"/>
      <c r="T61" s="105"/>
      <c r="U61" s="105"/>
    </row>
    <row r="62" spans="1:21" ht="13.5" customHeight="1">
      <c r="A62" s="105"/>
      <c r="B62" s="105"/>
      <c r="C62" s="497"/>
      <c r="D62" s="498"/>
      <c r="E62" s="498"/>
      <c r="F62" s="498"/>
      <c r="G62" s="498"/>
      <c r="H62" s="498"/>
      <c r="I62" s="498"/>
      <c r="J62" s="498"/>
      <c r="K62" s="498"/>
      <c r="L62" s="498"/>
      <c r="M62" s="498"/>
      <c r="N62" s="498"/>
      <c r="O62" s="498"/>
      <c r="P62" s="498"/>
      <c r="Q62" s="498"/>
      <c r="R62" s="498"/>
      <c r="S62" s="499"/>
      <c r="T62" s="105"/>
      <c r="U62" s="105"/>
    </row>
    <row r="63" spans="1:21" ht="13.5" customHeight="1">
      <c r="A63" s="105"/>
      <c r="B63" s="105"/>
      <c r="C63" s="497"/>
      <c r="D63" s="498"/>
      <c r="E63" s="498"/>
      <c r="F63" s="498"/>
      <c r="G63" s="498"/>
      <c r="H63" s="498"/>
      <c r="I63" s="498"/>
      <c r="J63" s="498"/>
      <c r="K63" s="498"/>
      <c r="L63" s="498"/>
      <c r="M63" s="498"/>
      <c r="N63" s="498"/>
      <c r="O63" s="498"/>
      <c r="P63" s="498"/>
      <c r="Q63" s="498"/>
      <c r="R63" s="498"/>
      <c r="S63" s="499"/>
      <c r="T63" s="105"/>
      <c r="U63" s="105"/>
    </row>
    <row r="64" spans="1:21" ht="13.5" customHeight="1">
      <c r="A64" s="105"/>
      <c r="B64" s="105"/>
      <c r="C64" s="497"/>
      <c r="D64" s="498"/>
      <c r="E64" s="498"/>
      <c r="F64" s="498"/>
      <c r="G64" s="498"/>
      <c r="H64" s="498"/>
      <c r="I64" s="498"/>
      <c r="J64" s="498"/>
      <c r="K64" s="498"/>
      <c r="L64" s="498"/>
      <c r="M64" s="498"/>
      <c r="N64" s="498"/>
      <c r="O64" s="498"/>
      <c r="P64" s="498"/>
      <c r="Q64" s="498"/>
      <c r="R64" s="498"/>
      <c r="S64" s="499"/>
      <c r="T64" s="105"/>
      <c r="U64" s="105"/>
    </row>
    <row r="65" spans="1:21" ht="13.5" customHeight="1">
      <c r="A65" s="105"/>
      <c r="B65" s="105"/>
      <c r="C65" s="497"/>
      <c r="D65" s="498"/>
      <c r="E65" s="498"/>
      <c r="F65" s="498"/>
      <c r="G65" s="498"/>
      <c r="H65" s="498"/>
      <c r="I65" s="498"/>
      <c r="J65" s="498"/>
      <c r="K65" s="498"/>
      <c r="L65" s="498"/>
      <c r="M65" s="498"/>
      <c r="N65" s="498"/>
      <c r="O65" s="498"/>
      <c r="P65" s="498"/>
      <c r="Q65" s="498"/>
      <c r="R65" s="498"/>
      <c r="S65" s="499"/>
      <c r="T65" s="105"/>
      <c r="U65" s="105"/>
    </row>
    <row r="66" spans="1:21" ht="13.5" customHeight="1">
      <c r="A66" s="105"/>
      <c r="B66" s="105"/>
      <c r="C66" s="497"/>
      <c r="D66" s="498"/>
      <c r="E66" s="498"/>
      <c r="F66" s="498"/>
      <c r="G66" s="498"/>
      <c r="H66" s="498"/>
      <c r="I66" s="498"/>
      <c r="J66" s="498"/>
      <c r="K66" s="498"/>
      <c r="L66" s="498"/>
      <c r="M66" s="498"/>
      <c r="N66" s="498"/>
      <c r="O66" s="498"/>
      <c r="P66" s="498"/>
      <c r="Q66" s="498"/>
      <c r="R66" s="498"/>
      <c r="S66" s="499"/>
      <c r="T66" s="105"/>
      <c r="U66" s="105"/>
    </row>
    <row r="67" spans="1:21" ht="13.5" customHeight="1">
      <c r="A67" s="105"/>
      <c r="B67" s="105"/>
      <c r="C67" s="500"/>
      <c r="D67" s="501"/>
      <c r="E67" s="501"/>
      <c r="F67" s="501"/>
      <c r="G67" s="501"/>
      <c r="H67" s="501"/>
      <c r="I67" s="501"/>
      <c r="J67" s="501"/>
      <c r="K67" s="501"/>
      <c r="L67" s="501"/>
      <c r="M67" s="501"/>
      <c r="N67" s="501"/>
      <c r="O67" s="501"/>
      <c r="P67" s="501"/>
      <c r="Q67" s="501"/>
      <c r="R67" s="501"/>
      <c r="S67" s="502"/>
      <c r="T67" s="105"/>
      <c r="U67" s="105"/>
    </row>
    <row r="68" spans="1:21" ht="13.5" customHeight="1">
      <c r="A68" s="105"/>
      <c r="B68" s="105"/>
      <c r="C68" s="105"/>
      <c r="D68" s="105"/>
      <c r="E68" s="105"/>
      <c r="F68" s="105"/>
      <c r="G68" s="105"/>
      <c r="H68" s="105"/>
      <c r="I68" s="105"/>
      <c r="J68" s="105"/>
      <c r="K68" s="105"/>
      <c r="L68" s="105"/>
      <c r="M68" s="105"/>
      <c r="N68" s="105"/>
      <c r="O68" s="105"/>
      <c r="P68" s="105"/>
      <c r="Q68" s="105"/>
      <c r="R68" s="105"/>
      <c r="S68" s="105"/>
      <c r="T68" s="105"/>
      <c r="U68" s="105"/>
    </row>
    <row r="69" spans="1:21" ht="13.5" customHeight="1">
      <c r="A69" s="105"/>
      <c r="B69" s="105"/>
      <c r="C69" s="105"/>
      <c r="D69" s="105"/>
      <c r="E69" s="105"/>
      <c r="F69" s="105"/>
      <c r="G69" s="105"/>
      <c r="H69" s="105"/>
      <c r="I69" s="105"/>
      <c r="J69" s="105"/>
      <c r="K69" s="105"/>
      <c r="L69" s="105"/>
      <c r="M69" s="105"/>
      <c r="N69" s="105"/>
      <c r="O69" s="105"/>
      <c r="P69" s="105"/>
      <c r="Q69" s="105"/>
      <c r="R69" s="105"/>
      <c r="S69" s="105"/>
      <c r="T69" s="105"/>
      <c r="U69" s="105"/>
    </row>
    <row r="70" spans="1:21" ht="13.5" customHeight="1">
      <c r="A70" s="105"/>
      <c r="B70" s="105"/>
      <c r="C70" s="105"/>
      <c r="D70" s="105"/>
      <c r="E70" s="105"/>
      <c r="F70" s="105"/>
      <c r="G70" s="105"/>
      <c r="H70" s="105"/>
      <c r="I70" s="105"/>
      <c r="J70" s="105"/>
      <c r="K70" s="105"/>
      <c r="L70" s="105"/>
      <c r="M70" s="105"/>
      <c r="N70" s="105"/>
      <c r="O70" s="105"/>
      <c r="P70" s="105"/>
      <c r="Q70" s="105"/>
      <c r="R70" s="105"/>
      <c r="S70" s="105"/>
      <c r="T70" s="105"/>
      <c r="U70" s="105"/>
    </row>
    <row r="71" spans="1:21" ht="13.5" customHeight="1">
      <c r="A71" s="105"/>
      <c r="B71" s="105"/>
      <c r="C71" s="105"/>
      <c r="D71" s="105"/>
      <c r="E71" s="105"/>
      <c r="F71" s="105"/>
      <c r="G71" s="105"/>
      <c r="H71" s="105"/>
      <c r="I71" s="105"/>
      <c r="J71" s="105"/>
      <c r="K71" s="105"/>
      <c r="L71" s="105"/>
      <c r="M71" s="105"/>
      <c r="N71" s="105"/>
      <c r="O71" s="105"/>
      <c r="P71" s="105"/>
      <c r="Q71" s="105"/>
      <c r="R71" s="105"/>
      <c r="S71" s="105"/>
      <c r="T71" s="105"/>
      <c r="U71" s="105"/>
    </row>
    <row r="72" spans="1:21" ht="13.5" customHeight="1">
      <c r="A72" s="105"/>
      <c r="B72" s="105"/>
      <c r="C72" s="494" t="s">
        <v>289</v>
      </c>
      <c r="D72" s="495"/>
      <c r="E72" s="495"/>
      <c r="F72" s="495"/>
      <c r="G72" s="495"/>
      <c r="H72" s="495"/>
      <c r="I72" s="495"/>
      <c r="J72" s="495"/>
      <c r="K72" s="495"/>
      <c r="L72" s="495"/>
      <c r="M72" s="495"/>
      <c r="N72" s="495"/>
      <c r="O72" s="495"/>
      <c r="P72" s="495"/>
      <c r="Q72" s="495"/>
      <c r="R72" s="495"/>
      <c r="S72" s="496"/>
      <c r="T72" s="105"/>
      <c r="U72" s="105"/>
    </row>
    <row r="73" spans="1:21" ht="13.5" customHeight="1">
      <c r="A73" s="105"/>
      <c r="B73" s="105"/>
      <c r="C73" s="497"/>
      <c r="D73" s="498"/>
      <c r="E73" s="498"/>
      <c r="F73" s="498"/>
      <c r="G73" s="498"/>
      <c r="H73" s="498"/>
      <c r="I73" s="498"/>
      <c r="J73" s="498"/>
      <c r="K73" s="498"/>
      <c r="L73" s="498"/>
      <c r="M73" s="498"/>
      <c r="N73" s="498"/>
      <c r="O73" s="498"/>
      <c r="P73" s="498"/>
      <c r="Q73" s="498"/>
      <c r="R73" s="498"/>
      <c r="S73" s="499"/>
      <c r="T73" s="105"/>
      <c r="U73" s="105"/>
    </row>
    <row r="74" spans="1:21" ht="13.5" customHeight="1">
      <c r="A74" s="105"/>
      <c r="B74" s="105"/>
      <c r="C74" s="497"/>
      <c r="D74" s="498"/>
      <c r="E74" s="498"/>
      <c r="F74" s="498"/>
      <c r="G74" s="498"/>
      <c r="H74" s="498"/>
      <c r="I74" s="498"/>
      <c r="J74" s="498"/>
      <c r="K74" s="498"/>
      <c r="L74" s="498"/>
      <c r="M74" s="498"/>
      <c r="N74" s="498"/>
      <c r="O74" s="498"/>
      <c r="P74" s="498"/>
      <c r="Q74" s="498"/>
      <c r="R74" s="498"/>
      <c r="S74" s="499"/>
      <c r="T74" s="105"/>
      <c r="U74" s="105"/>
    </row>
    <row r="75" spans="1:21" ht="13.5" customHeight="1">
      <c r="A75" s="105"/>
      <c r="B75" s="105"/>
      <c r="C75" s="497"/>
      <c r="D75" s="498"/>
      <c r="E75" s="498"/>
      <c r="F75" s="498"/>
      <c r="G75" s="498"/>
      <c r="H75" s="498"/>
      <c r="I75" s="498"/>
      <c r="J75" s="498"/>
      <c r="K75" s="498"/>
      <c r="L75" s="498"/>
      <c r="M75" s="498"/>
      <c r="N75" s="498"/>
      <c r="O75" s="498"/>
      <c r="P75" s="498"/>
      <c r="Q75" s="498"/>
      <c r="R75" s="498"/>
      <c r="S75" s="499"/>
      <c r="T75" s="105"/>
      <c r="U75" s="105"/>
    </row>
    <row r="76" spans="1:21" ht="13.5" customHeight="1">
      <c r="A76" s="105"/>
      <c r="B76" s="105"/>
      <c r="C76" s="497"/>
      <c r="D76" s="498"/>
      <c r="E76" s="498"/>
      <c r="F76" s="498"/>
      <c r="G76" s="498"/>
      <c r="H76" s="498"/>
      <c r="I76" s="498"/>
      <c r="J76" s="498"/>
      <c r="K76" s="498"/>
      <c r="L76" s="498"/>
      <c r="M76" s="498"/>
      <c r="N76" s="498"/>
      <c r="O76" s="498"/>
      <c r="P76" s="498"/>
      <c r="Q76" s="498"/>
      <c r="R76" s="498"/>
      <c r="S76" s="499"/>
      <c r="T76" s="105"/>
      <c r="U76" s="105"/>
    </row>
    <row r="77" spans="1:21" ht="13.5" customHeight="1">
      <c r="A77" s="105"/>
      <c r="B77" s="105"/>
      <c r="C77" s="497"/>
      <c r="D77" s="498"/>
      <c r="E77" s="498"/>
      <c r="F77" s="498"/>
      <c r="G77" s="498"/>
      <c r="H77" s="498"/>
      <c r="I77" s="498"/>
      <c r="J77" s="498"/>
      <c r="K77" s="498"/>
      <c r="L77" s="498"/>
      <c r="M77" s="498"/>
      <c r="N77" s="498"/>
      <c r="O77" s="498"/>
      <c r="P77" s="498"/>
      <c r="Q77" s="498"/>
      <c r="R77" s="498"/>
      <c r="S77" s="499"/>
      <c r="T77" s="105"/>
      <c r="U77" s="105"/>
    </row>
    <row r="78" spans="1:21" ht="13.5" customHeight="1">
      <c r="A78" s="105"/>
      <c r="B78" s="105"/>
      <c r="C78" s="497"/>
      <c r="D78" s="498"/>
      <c r="E78" s="498"/>
      <c r="F78" s="498"/>
      <c r="G78" s="498"/>
      <c r="H78" s="498"/>
      <c r="I78" s="498"/>
      <c r="J78" s="498"/>
      <c r="K78" s="498"/>
      <c r="L78" s="498"/>
      <c r="M78" s="498"/>
      <c r="N78" s="498"/>
      <c r="O78" s="498"/>
      <c r="P78" s="498"/>
      <c r="Q78" s="498"/>
      <c r="R78" s="498"/>
      <c r="S78" s="499"/>
      <c r="T78" s="105"/>
      <c r="U78" s="105"/>
    </row>
    <row r="79" spans="1:21" ht="13.5" customHeight="1">
      <c r="A79" s="105"/>
      <c r="B79" s="105"/>
      <c r="C79" s="497"/>
      <c r="D79" s="498"/>
      <c r="E79" s="498"/>
      <c r="F79" s="498"/>
      <c r="G79" s="498"/>
      <c r="H79" s="498"/>
      <c r="I79" s="498"/>
      <c r="J79" s="498"/>
      <c r="K79" s="498"/>
      <c r="L79" s="498"/>
      <c r="M79" s="498"/>
      <c r="N79" s="498"/>
      <c r="O79" s="498"/>
      <c r="P79" s="498"/>
      <c r="Q79" s="498"/>
      <c r="R79" s="498"/>
      <c r="S79" s="499"/>
      <c r="T79" s="105"/>
      <c r="U79" s="105"/>
    </row>
    <row r="80" spans="1:21" ht="13.5" customHeight="1">
      <c r="A80" s="105"/>
      <c r="B80" s="105"/>
      <c r="C80" s="497"/>
      <c r="D80" s="498"/>
      <c r="E80" s="498"/>
      <c r="F80" s="498"/>
      <c r="G80" s="498"/>
      <c r="H80" s="498"/>
      <c r="I80" s="498"/>
      <c r="J80" s="498"/>
      <c r="K80" s="498"/>
      <c r="L80" s="498"/>
      <c r="M80" s="498"/>
      <c r="N80" s="498"/>
      <c r="O80" s="498"/>
      <c r="P80" s="498"/>
      <c r="Q80" s="498"/>
      <c r="R80" s="498"/>
      <c r="S80" s="499"/>
      <c r="T80" s="105"/>
      <c r="U80" s="105"/>
    </row>
    <row r="81" spans="1:21" ht="13.5" customHeight="1">
      <c r="A81" s="105"/>
      <c r="B81" s="105"/>
      <c r="C81" s="497"/>
      <c r="D81" s="498"/>
      <c r="E81" s="498"/>
      <c r="F81" s="498"/>
      <c r="G81" s="498"/>
      <c r="H81" s="498"/>
      <c r="I81" s="498"/>
      <c r="J81" s="498"/>
      <c r="K81" s="498"/>
      <c r="L81" s="498"/>
      <c r="M81" s="498"/>
      <c r="N81" s="498"/>
      <c r="O81" s="498"/>
      <c r="P81" s="498"/>
      <c r="Q81" s="498"/>
      <c r="R81" s="498"/>
      <c r="S81" s="499"/>
      <c r="T81" s="105"/>
      <c r="U81" s="105"/>
    </row>
    <row r="82" spans="1:21" ht="13.5" customHeight="1">
      <c r="A82" s="105"/>
      <c r="B82" s="105"/>
      <c r="C82" s="497"/>
      <c r="D82" s="498"/>
      <c r="E82" s="498"/>
      <c r="F82" s="498"/>
      <c r="G82" s="498"/>
      <c r="H82" s="498"/>
      <c r="I82" s="498"/>
      <c r="J82" s="498"/>
      <c r="K82" s="498"/>
      <c r="L82" s="498"/>
      <c r="M82" s="498"/>
      <c r="N82" s="498"/>
      <c r="O82" s="498"/>
      <c r="P82" s="498"/>
      <c r="Q82" s="498"/>
      <c r="R82" s="498"/>
      <c r="S82" s="499"/>
      <c r="T82" s="105"/>
      <c r="U82" s="105"/>
    </row>
    <row r="83" spans="1:21" ht="13.5" customHeight="1">
      <c r="A83" s="105"/>
      <c r="B83" s="105"/>
      <c r="C83" s="497"/>
      <c r="D83" s="498"/>
      <c r="E83" s="498"/>
      <c r="F83" s="498"/>
      <c r="G83" s="498"/>
      <c r="H83" s="498"/>
      <c r="I83" s="498"/>
      <c r="J83" s="498"/>
      <c r="K83" s="498"/>
      <c r="L83" s="498"/>
      <c r="M83" s="498"/>
      <c r="N83" s="498"/>
      <c r="O83" s="498"/>
      <c r="P83" s="498"/>
      <c r="Q83" s="498"/>
      <c r="R83" s="498"/>
      <c r="S83" s="499"/>
      <c r="T83" s="105"/>
      <c r="U83" s="105"/>
    </row>
    <row r="84" spans="1:21" ht="13.5" customHeight="1">
      <c r="A84" s="105"/>
      <c r="B84" s="105"/>
      <c r="C84" s="497"/>
      <c r="D84" s="498"/>
      <c r="E84" s="498"/>
      <c r="F84" s="498"/>
      <c r="G84" s="498"/>
      <c r="H84" s="498"/>
      <c r="I84" s="498"/>
      <c r="J84" s="498"/>
      <c r="K84" s="498"/>
      <c r="L84" s="498"/>
      <c r="M84" s="498"/>
      <c r="N84" s="498"/>
      <c r="O84" s="498"/>
      <c r="P84" s="498"/>
      <c r="Q84" s="498"/>
      <c r="R84" s="498"/>
      <c r="S84" s="499"/>
      <c r="T84" s="105"/>
      <c r="U84" s="105"/>
    </row>
    <row r="85" spans="1:21" ht="13.5" customHeight="1">
      <c r="A85" s="105"/>
      <c r="B85" s="105"/>
      <c r="C85" s="497"/>
      <c r="D85" s="498"/>
      <c r="E85" s="498"/>
      <c r="F85" s="498"/>
      <c r="G85" s="498"/>
      <c r="H85" s="498"/>
      <c r="I85" s="498"/>
      <c r="J85" s="498"/>
      <c r="K85" s="498"/>
      <c r="L85" s="498"/>
      <c r="M85" s="498"/>
      <c r="N85" s="498"/>
      <c r="O85" s="498"/>
      <c r="P85" s="498"/>
      <c r="Q85" s="498"/>
      <c r="R85" s="498"/>
      <c r="S85" s="499"/>
      <c r="T85" s="105"/>
      <c r="U85" s="105"/>
    </row>
    <row r="86" spans="1:21" ht="13.5" customHeight="1">
      <c r="A86" s="105"/>
      <c r="B86" s="105"/>
      <c r="C86" s="497"/>
      <c r="D86" s="498"/>
      <c r="E86" s="498"/>
      <c r="F86" s="498"/>
      <c r="G86" s="498"/>
      <c r="H86" s="498"/>
      <c r="I86" s="498"/>
      <c r="J86" s="498"/>
      <c r="K86" s="498"/>
      <c r="L86" s="498"/>
      <c r="M86" s="498"/>
      <c r="N86" s="498"/>
      <c r="O86" s="498"/>
      <c r="P86" s="498"/>
      <c r="Q86" s="498"/>
      <c r="R86" s="498"/>
      <c r="S86" s="499"/>
      <c r="T86" s="105"/>
      <c r="U86" s="105"/>
    </row>
    <row r="87" spans="1:21" ht="13.5" customHeight="1">
      <c r="A87" s="105"/>
      <c r="B87" s="105"/>
      <c r="C87" s="497"/>
      <c r="D87" s="498"/>
      <c r="E87" s="498"/>
      <c r="F87" s="498"/>
      <c r="G87" s="498"/>
      <c r="H87" s="498"/>
      <c r="I87" s="498"/>
      <c r="J87" s="498"/>
      <c r="K87" s="498"/>
      <c r="L87" s="498"/>
      <c r="M87" s="498"/>
      <c r="N87" s="498"/>
      <c r="O87" s="498"/>
      <c r="P87" s="498"/>
      <c r="Q87" s="498"/>
      <c r="R87" s="498"/>
      <c r="S87" s="499"/>
      <c r="T87" s="105"/>
      <c r="U87" s="105"/>
    </row>
    <row r="88" spans="1:21" ht="13.5" customHeight="1">
      <c r="A88" s="105"/>
      <c r="B88" s="105"/>
      <c r="C88" s="497"/>
      <c r="D88" s="498"/>
      <c r="E88" s="498"/>
      <c r="F88" s="498"/>
      <c r="G88" s="498"/>
      <c r="H88" s="498"/>
      <c r="I88" s="498"/>
      <c r="J88" s="498"/>
      <c r="K88" s="498"/>
      <c r="L88" s="498"/>
      <c r="M88" s="498"/>
      <c r="N88" s="498"/>
      <c r="O88" s="498"/>
      <c r="P88" s="498"/>
      <c r="Q88" s="498"/>
      <c r="R88" s="498"/>
      <c r="S88" s="499"/>
      <c r="T88" s="105"/>
      <c r="U88" s="105"/>
    </row>
    <row r="89" spans="1:21" ht="13.5" customHeight="1">
      <c r="A89" s="105"/>
      <c r="B89" s="105"/>
      <c r="C89" s="497"/>
      <c r="D89" s="498"/>
      <c r="E89" s="498"/>
      <c r="F89" s="498"/>
      <c r="G89" s="498"/>
      <c r="H89" s="498"/>
      <c r="I89" s="498"/>
      <c r="J89" s="498"/>
      <c r="K89" s="498"/>
      <c r="L89" s="498"/>
      <c r="M89" s="498"/>
      <c r="N89" s="498"/>
      <c r="O89" s="498"/>
      <c r="P89" s="498"/>
      <c r="Q89" s="498"/>
      <c r="R89" s="498"/>
      <c r="S89" s="499"/>
      <c r="T89" s="105"/>
      <c r="U89" s="105"/>
    </row>
    <row r="90" spans="1:21" ht="13.5" customHeight="1">
      <c r="A90" s="105"/>
      <c r="B90" s="105"/>
      <c r="C90" s="500"/>
      <c r="D90" s="501"/>
      <c r="E90" s="501"/>
      <c r="F90" s="501"/>
      <c r="G90" s="501"/>
      <c r="H90" s="501"/>
      <c r="I90" s="501"/>
      <c r="J90" s="501"/>
      <c r="K90" s="501"/>
      <c r="L90" s="501"/>
      <c r="M90" s="501"/>
      <c r="N90" s="501"/>
      <c r="O90" s="501"/>
      <c r="P90" s="501"/>
      <c r="Q90" s="501"/>
      <c r="R90" s="501"/>
      <c r="S90" s="502"/>
      <c r="T90" s="105"/>
      <c r="U90" s="105"/>
    </row>
    <row r="91" spans="1:21" ht="13.5" customHeight="1">
      <c r="A91" s="105"/>
      <c r="B91" s="105"/>
      <c r="C91" s="105"/>
      <c r="D91" s="105"/>
      <c r="E91" s="105"/>
      <c r="F91" s="105"/>
      <c r="G91" s="105"/>
      <c r="H91" s="105"/>
      <c r="I91" s="105"/>
      <c r="J91" s="105"/>
      <c r="K91" s="105"/>
      <c r="L91" s="105"/>
      <c r="M91" s="105"/>
      <c r="N91" s="105"/>
      <c r="O91" s="105"/>
      <c r="P91" s="105"/>
      <c r="Q91" s="105"/>
      <c r="R91" s="105"/>
      <c r="S91" s="105"/>
      <c r="T91" s="105"/>
      <c r="U91" s="105"/>
    </row>
    <row r="92" spans="1:21" ht="13.5" customHeight="1">
      <c r="A92" s="105"/>
      <c r="B92" s="105"/>
      <c r="C92" s="105"/>
      <c r="D92" s="105"/>
      <c r="E92" s="105"/>
      <c r="F92" s="105"/>
      <c r="G92" s="105"/>
      <c r="H92" s="105"/>
      <c r="I92" s="105"/>
      <c r="J92" s="105"/>
      <c r="K92" s="105"/>
      <c r="L92" s="105"/>
      <c r="M92" s="105"/>
      <c r="N92" s="105"/>
      <c r="O92" s="105"/>
      <c r="P92" s="105"/>
      <c r="Q92" s="105"/>
      <c r="R92" s="105"/>
      <c r="S92" s="105"/>
      <c r="T92" s="105"/>
      <c r="U92" s="105"/>
    </row>
    <row r="93" spans="1:21" ht="13.5" customHeight="1">
      <c r="A93" s="105"/>
      <c r="B93" s="105"/>
      <c r="C93" s="105"/>
      <c r="D93" s="105"/>
      <c r="E93" s="105"/>
      <c r="F93" s="105"/>
      <c r="G93" s="105"/>
      <c r="H93" s="105"/>
      <c r="I93" s="105"/>
      <c r="J93" s="105"/>
      <c r="K93" s="105"/>
      <c r="L93" s="105"/>
      <c r="M93" s="105"/>
      <c r="N93" s="105"/>
      <c r="O93" s="105"/>
      <c r="P93" s="105"/>
      <c r="Q93" s="105"/>
      <c r="R93" s="105"/>
      <c r="S93" s="105"/>
      <c r="T93" s="105"/>
      <c r="U93" s="105"/>
    </row>
    <row r="94" spans="1:21" ht="13.5" customHeight="1">
      <c r="A94" s="105"/>
      <c r="B94" s="105"/>
      <c r="C94" s="105"/>
      <c r="D94" s="105"/>
      <c r="E94" s="105"/>
      <c r="F94" s="105"/>
      <c r="G94" s="105"/>
      <c r="H94" s="105"/>
      <c r="I94" s="105"/>
      <c r="J94" s="105"/>
      <c r="K94" s="105"/>
      <c r="L94" s="105"/>
      <c r="M94" s="105"/>
      <c r="N94" s="105"/>
      <c r="O94" s="105"/>
      <c r="P94" s="105"/>
      <c r="Q94" s="105"/>
      <c r="R94" s="105"/>
      <c r="S94" s="105"/>
      <c r="T94" s="105"/>
      <c r="U94" s="105"/>
    </row>
    <row r="95" spans="1:21" ht="13.5" customHeight="1">
      <c r="A95" s="105"/>
      <c r="B95" s="105"/>
      <c r="C95" s="105"/>
      <c r="D95" s="105"/>
      <c r="E95" s="105"/>
      <c r="F95" s="105"/>
      <c r="G95" s="105"/>
      <c r="H95" s="105"/>
      <c r="I95" s="105"/>
      <c r="J95" s="105"/>
      <c r="K95" s="105"/>
      <c r="L95" s="105"/>
      <c r="M95" s="105"/>
      <c r="N95" s="105"/>
      <c r="O95" s="105"/>
      <c r="P95" s="105"/>
      <c r="Q95" s="105"/>
      <c r="R95" s="105"/>
      <c r="S95" s="105"/>
      <c r="T95" s="105"/>
      <c r="U95" s="105"/>
    </row>
    <row r="96" spans="1:21"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sheetData>
  <sheetProtection sheet="1" scenarios="1" selectLockedCells="1"/>
  <mergeCells count="29">
    <mergeCell ref="A44:U45"/>
    <mergeCell ref="C49:S67"/>
    <mergeCell ref="C72:S90"/>
    <mergeCell ref="W8:AF13"/>
    <mergeCell ref="I12:K12"/>
    <mergeCell ref="I13:K13"/>
    <mergeCell ref="L13:U13"/>
    <mergeCell ref="L12:U12"/>
    <mergeCell ref="C28:G28"/>
    <mergeCell ref="C30:G30"/>
    <mergeCell ref="I30:N30"/>
    <mergeCell ref="P30:U30"/>
    <mergeCell ref="I28:U28"/>
    <mergeCell ref="A41:U41"/>
    <mergeCell ref="C34:G34"/>
    <mergeCell ref="C32:G32"/>
    <mergeCell ref="I32:N32"/>
    <mergeCell ref="I34:N34"/>
    <mergeCell ref="P32:U32"/>
    <mergeCell ref="P34:U34"/>
    <mergeCell ref="A1:U1"/>
    <mergeCell ref="P5:U5"/>
    <mergeCell ref="I14:K14"/>
    <mergeCell ref="C24:G24"/>
    <mergeCell ref="C26:G26"/>
    <mergeCell ref="L14:U14"/>
    <mergeCell ref="I24:U24"/>
    <mergeCell ref="I26:U26"/>
    <mergeCell ref="A21:U21"/>
  </mergeCells>
  <phoneticPr fontId="1"/>
  <printOptions horizontalCentered="1"/>
  <pageMargins left="0.82677165354330717" right="0.82677165354330717" top="0.94488188976377963" bottom="0.74803149606299213" header="0.31496062992125984" footer="0.31496062992125984"/>
  <pageSetup paperSize="9" orientation="portrait" r:id="rId1"/>
  <rowBreaks count="1" manualBreakCount="1">
    <brk id="41" max="20"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0F689-2DDA-4FFB-B3EB-41FC04A60AFC}">
  <sheetPr codeName="Sheet9"/>
  <dimension ref="A1:V167"/>
  <sheetViews>
    <sheetView showGridLines="0" showRowColHeaders="0" view="pageBreakPreview" zoomScaleNormal="100" zoomScaleSheetLayoutView="100" workbookViewId="0">
      <selection activeCell="A8" sqref="A8:V31"/>
    </sheetView>
  </sheetViews>
  <sheetFormatPr defaultRowHeight="13.5"/>
  <cols>
    <col min="1" max="21" width="3.625" style="1" customWidth="1"/>
    <col min="22" max="22" width="5.125" style="1" customWidth="1"/>
    <col min="23" max="48" width="3.625" style="1" customWidth="1"/>
    <col min="49" max="16384" width="9" style="1"/>
  </cols>
  <sheetData>
    <row r="1" spans="1:22" ht="18.75">
      <c r="A1" s="516" t="s">
        <v>103</v>
      </c>
      <c r="B1" s="516"/>
      <c r="C1" s="516"/>
      <c r="D1" s="516"/>
      <c r="E1" s="516"/>
      <c r="F1" s="516"/>
      <c r="G1" s="516"/>
      <c r="H1" s="516"/>
      <c r="I1" s="516"/>
      <c r="J1" s="516"/>
      <c r="K1" s="516"/>
      <c r="L1" s="516"/>
      <c r="M1" s="516"/>
      <c r="N1" s="516"/>
      <c r="O1" s="516"/>
      <c r="P1" s="516"/>
      <c r="Q1" s="516"/>
      <c r="R1" s="516"/>
      <c r="S1" s="516"/>
      <c r="T1" s="516"/>
      <c r="U1" s="516"/>
      <c r="V1" s="516"/>
    </row>
    <row r="2" spans="1:22" ht="9" customHeight="1">
      <c r="A2" s="41"/>
      <c r="B2" s="41"/>
      <c r="C2" s="41"/>
      <c r="D2" s="41"/>
      <c r="E2" s="41"/>
      <c r="F2" s="41"/>
      <c r="G2" s="41"/>
      <c r="H2" s="41"/>
      <c r="I2" s="41"/>
      <c r="J2" s="41"/>
      <c r="K2" s="41"/>
      <c r="L2" s="41"/>
      <c r="M2" s="41"/>
      <c r="N2" s="41"/>
      <c r="O2" s="41"/>
      <c r="P2" s="41"/>
      <c r="Q2" s="41"/>
      <c r="R2" s="41"/>
      <c r="S2" s="45"/>
      <c r="T2" s="41"/>
      <c r="U2" s="41"/>
      <c r="V2" s="41"/>
    </row>
    <row r="3" spans="1:22" ht="25.5" customHeight="1">
      <c r="A3" s="270" t="s">
        <v>104</v>
      </c>
      <c r="B3" s="271"/>
      <c r="C3" s="272"/>
      <c r="D3" s="58"/>
      <c r="E3" s="43"/>
      <c r="F3" s="515" t="s">
        <v>105</v>
      </c>
      <c r="G3" s="515"/>
      <c r="H3" s="43"/>
      <c r="I3" s="515" t="s">
        <v>106</v>
      </c>
      <c r="J3" s="515"/>
      <c r="K3" s="7"/>
      <c r="L3" s="517" t="s">
        <v>107</v>
      </c>
      <c r="M3" s="518"/>
      <c r="N3" s="518"/>
      <c r="O3" s="519"/>
      <c r="P3" s="520"/>
      <c r="Q3" s="520"/>
      <c r="R3" s="520"/>
      <c r="S3" s="520"/>
      <c r="T3" s="520"/>
      <c r="U3" s="520"/>
      <c r="V3" s="521"/>
    </row>
    <row r="4" spans="1:22" ht="25.5" customHeight="1">
      <c r="A4" s="270" t="s">
        <v>108</v>
      </c>
      <c r="B4" s="271"/>
      <c r="C4" s="272"/>
      <c r="D4" s="212"/>
      <c r="E4" s="515" t="s">
        <v>109</v>
      </c>
      <c r="F4" s="515"/>
      <c r="G4" s="43"/>
      <c r="H4" s="515" t="s">
        <v>114</v>
      </c>
      <c r="I4" s="515"/>
      <c r="J4" s="43"/>
      <c r="K4" s="515" t="s">
        <v>115</v>
      </c>
      <c r="L4" s="515"/>
      <c r="M4" s="43"/>
      <c r="N4" s="515" t="s">
        <v>116</v>
      </c>
      <c r="O4" s="515"/>
      <c r="P4" s="43"/>
      <c r="Q4" s="515" t="s">
        <v>117</v>
      </c>
      <c r="R4" s="515"/>
      <c r="S4" s="43"/>
      <c r="T4" s="515" t="s">
        <v>118</v>
      </c>
      <c r="U4" s="515"/>
      <c r="V4" s="59"/>
    </row>
    <row r="5" spans="1:22" ht="25.5" customHeight="1">
      <c r="A5" s="270"/>
      <c r="B5" s="271"/>
      <c r="C5" s="272"/>
      <c r="D5" s="213"/>
      <c r="E5" s="522" t="s">
        <v>110</v>
      </c>
      <c r="F5" s="522"/>
      <c r="G5" s="40" t="s">
        <v>40</v>
      </c>
      <c r="H5" s="267"/>
      <c r="I5" s="267"/>
      <c r="J5" s="267"/>
      <c r="K5" s="267"/>
      <c r="L5" s="267"/>
      <c r="M5" s="267"/>
      <c r="N5" s="267"/>
      <c r="O5" s="267"/>
      <c r="P5" s="267"/>
      <c r="Q5" s="267"/>
      <c r="R5" s="267"/>
      <c r="S5" s="267"/>
      <c r="T5" s="267"/>
      <c r="U5" s="267"/>
      <c r="V5" s="63" t="s">
        <v>111</v>
      </c>
    </row>
    <row r="6" spans="1:22" ht="25.5" customHeight="1">
      <c r="A6" s="270" t="s">
        <v>15</v>
      </c>
      <c r="B6" s="271"/>
      <c r="C6" s="272"/>
      <c r="D6" s="504" t="str">
        <f>DBCS(IF(基礎データ入力表!$D$7="","",基礎データ入力表!$D$7))</f>
        <v/>
      </c>
      <c r="E6" s="505"/>
      <c r="F6" s="505"/>
      <c r="G6" s="506"/>
      <c r="H6" s="270" t="s">
        <v>112</v>
      </c>
      <c r="I6" s="271"/>
      <c r="J6" s="272"/>
      <c r="K6" s="504" t="str">
        <f>DBCS(IF(基礎データ入力表!$D$8="","",基礎データ入力表!$D$8))</f>
        <v/>
      </c>
      <c r="L6" s="505"/>
      <c r="M6" s="505"/>
      <c r="N6" s="505"/>
      <c r="O6" s="505"/>
      <c r="P6" s="505"/>
      <c r="Q6" s="505"/>
      <c r="R6" s="505"/>
      <c r="S6" s="505"/>
      <c r="T6" s="505"/>
      <c r="U6" s="505"/>
      <c r="V6" s="506"/>
    </row>
    <row r="7" spans="1:22" ht="13.5" customHeight="1">
      <c r="A7" s="513" t="s">
        <v>113</v>
      </c>
      <c r="B7" s="514"/>
      <c r="C7" s="514"/>
      <c r="D7" s="7"/>
      <c r="E7" s="7"/>
      <c r="F7" s="7"/>
      <c r="G7" s="7"/>
      <c r="H7" s="7"/>
      <c r="I7" s="7"/>
      <c r="J7" s="7"/>
      <c r="K7" s="7"/>
      <c r="L7" s="7"/>
      <c r="M7" s="7"/>
      <c r="N7" s="7"/>
      <c r="O7" s="7"/>
      <c r="P7" s="7"/>
      <c r="Q7" s="7"/>
      <c r="R7" s="7"/>
      <c r="S7" s="7"/>
      <c r="T7" s="7"/>
      <c r="U7" s="7"/>
      <c r="V7" s="59"/>
    </row>
    <row r="8" spans="1:22" ht="13.5" customHeight="1">
      <c r="A8" s="263"/>
      <c r="B8" s="264"/>
      <c r="C8" s="264"/>
      <c r="D8" s="264"/>
      <c r="E8" s="264"/>
      <c r="F8" s="264"/>
      <c r="G8" s="264"/>
      <c r="H8" s="264"/>
      <c r="I8" s="264"/>
      <c r="J8" s="264"/>
      <c r="K8" s="264"/>
      <c r="L8" s="264"/>
      <c r="M8" s="264"/>
      <c r="N8" s="264"/>
      <c r="O8" s="264"/>
      <c r="P8" s="264"/>
      <c r="Q8" s="264"/>
      <c r="R8" s="264"/>
      <c r="S8" s="264"/>
      <c r="T8" s="264"/>
      <c r="U8" s="264"/>
      <c r="V8" s="265"/>
    </row>
    <row r="9" spans="1:22" ht="13.5" customHeight="1">
      <c r="A9" s="263"/>
      <c r="B9" s="264"/>
      <c r="C9" s="264"/>
      <c r="D9" s="264"/>
      <c r="E9" s="264"/>
      <c r="F9" s="264"/>
      <c r="G9" s="264"/>
      <c r="H9" s="264"/>
      <c r="I9" s="264"/>
      <c r="J9" s="264"/>
      <c r="K9" s="264"/>
      <c r="L9" s="264"/>
      <c r="M9" s="264"/>
      <c r="N9" s="264"/>
      <c r="O9" s="264"/>
      <c r="P9" s="264"/>
      <c r="Q9" s="264"/>
      <c r="R9" s="264"/>
      <c r="S9" s="264"/>
      <c r="T9" s="264"/>
      <c r="U9" s="264"/>
      <c r="V9" s="265"/>
    </row>
    <row r="10" spans="1:22" ht="13.5" customHeight="1">
      <c r="A10" s="263"/>
      <c r="B10" s="264"/>
      <c r="C10" s="264"/>
      <c r="D10" s="264"/>
      <c r="E10" s="264"/>
      <c r="F10" s="264"/>
      <c r="G10" s="264"/>
      <c r="H10" s="264"/>
      <c r="I10" s="264"/>
      <c r="J10" s="264"/>
      <c r="K10" s="264"/>
      <c r="L10" s="264"/>
      <c r="M10" s="264"/>
      <c r="N10" s="264"/>
      <c r="O10" s="264"/>
      <c r="P10" s="264"/>
      <c r="Q10" s="264"/>
      <c r="R10" s="264"/>
      <c r="S10" s="264"/>
      <c r="T10" s="264"/>
      <c r="U10" s="264"/>
      <c r="V10" s="265"/>
    </row>
    <row r="11" spans="1:22" ht="13.5" customHeight="1">
      <c r="A11" s="263"/>
      <c r="B11" s="264"/>
      <c r="C11" s="264"/>
      <c r="D11" s="264"/>
      <c r="E11" s="264"/>
      <c r="F11" s="264"/>
      <c r="G11" s="264"/>
      <c r="H11" s="264"/>
      <c r="I11" s="264"/>
      <c r="J11" s="264"/>
      <c r="K11" s="264"/>
      <c r="L11" s="264"/>
      <c r="M11" s="264"/>
      <c r="N11" s="264"/>
      <c r="O11" s="264"/>
      <c r="P11" s="264"/>
      <c r="Q11" s="264"/>
      <c r="R11" s="264"/>
      <c r="S11" s="264"/>
      <c r="T11" s="264"/>
      <c r="U11" s="264"/>
      <c r="V11" s="265"/>
    </row>
    <row r="12" spans="1:22" ht="13.5" customHeight="1">
      <c r="A12" s="263"/>
      <c r="B12" s="264"/>
      <c r="C12" s="264"/>
      <c r="D12" s="264"/>
      <c r="E12" s="264"/>
      <c r="F12" s="264"/>
      <c r="G12" s="264"/>
      <c r="H12" s="264"/>
      <c r="I12" s="264"/>
      <c r="J12" s="264"/>
      <c r="K12" s="264"/>
      <c r="L12" s="264"/>
      <c r="M12" s="264"/>
      <c r="N12" s="264"/>
      <c r="O12" s="264"/>
      <c r="P12" s="264"/>
      <c r="Q12" s="264"/>
      <c r="R12" s="264"/>
      <c r="S12" s="264"/>
      <c r="T12" s="264"/>
      <c r="U12" s="264"/>
      <c r="V12" s="265"/>
    </row>
    <row r="13" spans="1:22" ht="13.5" customHeight="1">
      <c r="A13" s="263"/>
      <c r="B13" s="264"/>
      <c r="C13" s="264"/>
      <c r="D13" s="264"/>
      <c r="E13" s="264"/>
      <c r="F13" s="264"/>
      <c r="G13" s="264"/>
      <c r="H13" s="264"/>
      <c r="I13" s="264"/>
      <c r="J13" s="264"/>
      <c r="K13" s="264"/>
      <c r="L13" s="264"/>
      <c r="M13" s="264"/>
      <c r="N13" s="264"/>
      <c r="O13" s="264"/>
      <c r="P13" s="264"/>
      <c r="Q13" s="264"/>
      <c r="R13" s="264"/>
      <c r="S13" s="264"/>
      <c r="T13" s="264"/>
      <c r="U13" s="264"/>
      <c r="V13" s="265"/>
    </row>
    <row r="14" spans="1:22" ht="13.5" customHeight="1">
      <c r="A14" s="263"/>
      <c r="B14" s="264"/>
      <c r="C14" s="264"/>
      <c r="D14" s="264"/>
      <c r="E14" s="264"/>
      <c r="F14" s="264"/>
      <c r="G14" s="264"/>
      <c r="H14" s="264"/>
      <c r="I14" s="264"/>
      <c r="J14" s="264"/>
      <c r="K14" s="264"/>
      <c r="L14" s="264"/>
      <c r="M14" s="264"/>
      <c r="N14" s="264"/>
      <c r="O14" s="264"/>
      <c r="P14" s="264"/>
      <c r="Q14" s="264"/>
      <c r="R14" s="264"/>
      <c r="S14" s="264"/>
      <c r="T14" s="264"/>
      <c r="U14" s="264"/>
      <c r="V14" s="265"/>
    </row>
    <row r="15" spans="1:22" ht="13.5" customHeight="1">
      <c r="A15" s="263"/>
      <c r="B15" s="264"/>
      <c r="C15" s="264"/>
      <c r="D15" s="264"/>
      <c r="E15" s="264"/>
      <c r="F15" s="264"/>
      <c r="G15" s="264"/>
      <c r="H15" s="264"/>
      <c r="I15" s="264"/>
      <c r="J15" s="264"/>
      <c r="K15" s="264"/>
      <c r="L15" s="264"/>
      <c r="M15" s="264"/>
      <c r="N15" s="264"/>
      <c r="O15" s="264"/>
      <c r="P15" s="264"/>
      <c r="Q15" s="264"/>
      <c r="R15" s="264"/>
      <c r="S15" s="264"/>
      <c r="T15" s="264"/>
      <c r="U15" s="264"/>
      <c r="V15" s="265"/>
    </row>
    <row r="16" spans="1:22" ht="13.5" customHeight="1">
      <c r="A16" s="263"/>
      <c r="B16" s="264"/>
      <c r="C16" s="264"/>
      <c r="D16" s="264"/>
      <c r="E16" s="264"/>
      <c r="F16" s="264"/>
      <c r="G16" s="264"/>
      <c r="H16" s="264"/>
      <c r="I16" s="264"/>
      <c r="J16" s="264"/>
      <c r="K16" s="264"/>
      <c r="L16" s="264"/>
      <c r="M16" s="264"/>
      <c r="N16" s="264"/>
      <c r="O16" s="264"/>
      <c r="P16" s="264"/>
      <c r="Q16" s="264"/>
      <c r="R16" s="264"/>
      <c r="S16" s="264"/>
      <c r="T16" s="264"/>
      <c r="U16" s="264"/>
      <c r="V16" s="265"/>
    </row>
    <row r="17" spans="1:22" ht="13.5" customHeight="1">
      <c r="A17" s="263"/>
      <c r="B17" s="264"/>
      <c r="C17" s="264"/>
      <c r="D17" s="264"/>
      <c r="E17" s="264"/>
      <c r="F17" s="264"/>
      <c r="G17" s="264"/>
      <c r="H17" s="264"/>
      <c r="I17" s="264"/>
      <c r="J17" s="264"/>
      <c r="K17" s="264"/>
      <c r="L17" s="264"/>
      <c r="M17" s="264"/>
      <c r="N17" s="264"/>
      <c r="O17" s="264"/>
      <c r="P17" s="264"/>
      <c r="Q17" s="264"/>
      <c r="R17" s="264"/>
      <c r="S17" s="264"/>
      <c r="T17" s="264"/>
      <c r="U17" s="264"/>
      <c r="V17" s="265"/>
    </row>
    <row r="18" spans="1:22" ht="13.5" customHeight="1">
      <c r="A18" s="263"/>
      <c r="B18" s="264"/>
      <c r="C18" s="264"/>
      <c r="D18" s="264"/>
      <c r="E18" s="264"/>
      <c r="F18" s="264"/>
      <c r="G18" s="264"/>
      <c r="H18" s="264"/>
      <c r="I18" s="264"/>
      <c r="J18" s="264"/>
      <c r="K18" s="264"/>
      <c r="L18" s="264"/>
      <c r="M18" s="264"/>
      <c r="N18" s="264"/>
      <c r="O18" s="264"/>
      <c r="P18" s="264"/>
      <c r="Q18" s="264"/>
      <c r="R18" s="264"/>
      <c r="S18" s="264"/>
      <c r="T18" s="264"/>
      <c r="U18" s="264"/>
      <c r="V18" s="265"/>
    </row>
    <row r="19" spans="1:22" ht="13.5" customHeight="1">
      <c r="A19" s="263"/>
      <c r="B19" s="264"/>
      <c r="C19" s="264"/>
      <c r="D19" s="264"/>
      <c r="E19" s="264"/>
      <c r="F19" s="264"/>
      <c r="G19" s="264"/>
      <c r="H19" s="264"/>
      <c r="I19" s="264"/>
      <c r="J19" s="264"/>
      <c r="K19" s="264"/>
      <c r="L19" s="264"/>
      <c r="M19" s="264"/>
      <c r="N19" s="264"/>
      <c r="O19" s="264"/>
      <c r="P19" s="264"/>
      <c r="Q19" s="264"/>
      <c r="R19" s="264"/>
      <c r="S19" s="264"/>
      <c r="T19" s="264"/>
      <c r="U19" s="264"/>
      <c r="V19" s="265"/>
    </row>
    <row r="20" spans="1:22" ht="13.5" customHeight="1">
      <c r="A20" s="263"/>
      <c r="B20" s="264"/>
      <c r="C20" s="264"/>
      <c r="D20" s="264"/>
      <c r="E20" s="264"/>
      <c r="F20" s="264"/>
      <c r="G20" s="264"/>
      <c r="H20" s="264"/>
      <c r="I20" s="264"/>
      <c r="J20" s="264"/>
      <c r="K20" s="264"/>
      <c r="L20" s="264"/>
      <c r="M20" s="264"/>
      <c r="N20" s="264"/>
      <c r="O20" s="264"/>
      <c r="P20" s="264"/>
      <c r="Q20" s="264"/>
      <c r="R20" s="264"/>
      <c r="S20" s="264"/>
      <c r="T20" s="264"/>
      <c r="U20" s="264"/>
      <c r="V20" s="265"/>
    </row>
    <row r="21" spans="1:22" ht="13.5" customHeight="1">
      <c r="A21" s="263"/>
      <c r="B21" s="264"/>
      <c r="C21" s="264"/>
      <c r="D21" s="264"/>
      <c r="E21" s="264"/>
      <c r="F21" s="264"/>
      <c r="G21" s="264"/>
      <c r="H21" s="264"/>
      <c r="I21" s="264"/>
      <c r="J21" s="264"/>
      <c r="K21" s="264"/>
      <c r="L21" s="264"/>
      <c r="M21" s="264"/>
      <c r="N21" s="264"/>
      <c r="O21" s="264"/>
      <c r="P21" s="264"/>
      <c r="Q21" s="264"/>
      <c r="R21" s="264"/>
      <c r="S21" s="264"/>
      <c r="T21" s="264"/>
      <c r="U21" s="264"/>
      <c r="V21" s="265"/>
    </row>
    <row r="22" spans="1:22" ht="13.5" customHeight="1">
      <c r="A22" s="263"/>
      <c r="B22" s="264"/>
      <c r="C22" s="264"/>
      <c r="D22" s="264"/>
      <c r="E22" s="264"/>
      <c r="F22" s="264"/>
      <c r="G22" s="264"/>
      <c r="H22" s="264"/>
      <c r="I22" s="264"/>
      <c r="J22" s="264"/>
      <c r="K22" s="264"/>
      <c r="L22" s="264"/>
      <c r="M22" s="264"/>
      <c r="N22" s="264"/>
      <c r="O22" s="264"/>
      <c r="P22" s="264"/>
      <c r="Q22" s="264"/>
      <c r="R22" s="264"/>
      <c r="S22" s="264"/>
      <c r="T22" s="264"/>
      <c r="U22" s="264"/>
      <c r="V22" s="265"/>
    </row>
    <row r="23" spans="1:22" ht="13.5" customHeight="1">
      <c r="A23" s="263"/>
      <c r="B23" s="264"/>
      <c r="C23" s="264"/>
      <c r="D23" s="264"/>
      <c r="E23" s="264"/>
      <c r="F23" s="264"/>
      <c r="G23" s="264"/>
      <c r="H23" s="264"/>
      <c r="I23" s="264"/>
      <c r="J23" s="264"/>
      <c r="K23" s="264"/>
      <c r="L23" s="264"/>
      <c r="M23" s="264"/>
      <c r="N23" s="264"/>
      <c r="O23" s="264"/>
      <c r="P23" s="264"/>
      <c r="Q23" s="264"/>
      <c r="R23" s="264"/>
      <c r="S23" s="264"/>
      <c r="T23" s="264"/>
      <c r="U23" s="264"/>
      <c r="V23" s="265"/>
    </row>
    <row r="24" spans="1:22" ht="13.5" customHeight="1">
      <c r="A24" s="263"/>
      <c r="B24" s="264"/>
      <c r="C24" s="264"/>
      <c r="D24" s="264"/>
      <c r="E24" s="264"/>
      <c r="F24" s="264"/>
      <c r="G24" s="264"/>
      <c r="H24" s="264"/>
      <c r="I24" s="264"/>
      <c r="J24" s="264"/>
      <c r="K24" s="264"/>
      <c r="L24" s="264"/>
      <c r="M24" s="264"/>
      <c r="N24" s="264"/>
      <c r="O24" s="264"/>
      <c r="P24" s="264"/>
      <c r="Q24" s="264"/>
      <c r="R24" s="264"/>
      <c r="S24" s="264"/>
      <c r="T24" s="264"/>
      <c r="U24" s="264"/>
      <c r="V24" s="265"/>
    </row>
    <row r="25" spans="1:22" ht="13.5" customHeight="1">
      <c r="A25" s="263"/>
      <c r="B25" s="264"/>
      <c r="C25" s="264"/>
      <c r="D25" s="264"/>
      <c r="E25" s="264"/>
      <c r="F25" s="264"/>
      <c r="G25" s="264"/>
      <c r="H25" s="264"/>
      <c r="I25" s="264"/>
      <c r="J25" s="264"/>
      <c r="K25" s="264"/>
      <c r="L25" s="264"/>
      <c r="M25" s="264"/>
      <c r="N25" s="264"/>
      <c r="O25" s="264"/>
      <c r="P25" s="264"/>
      <c r="Q25" s="264"/>
      <c r="R25" s="264"/>
      <c r="S25" s="264"/>
      <c r="T25" s="264"/>
      <c r="U25" s="264"/>
      <c r="V25" s="265"/>
    </row>
    <row r="26" spans="1:22" ht="13.5" customHeight="1">
      <c r="A26" s="263"/>
      <c r="B26" s="264"/>
      <c r="C26" s="264"/>
      <c r="D26" s="264"/>
      <c r="E26" s="264"/>
      <c r="F26" s="264"/>
      <c r="G26" s="264"/>
      <c r="H26" s="264"/>
      <c r="I26" s="264"/>
      <c r="J26" s="264"/>
      <c r="K26" s="264"/>
      <c r="L26" s="264"/>
      <c r="M26" s="264"/>
      <c r="N26" s="264"/>
      <c r="O26" s="264"/>
      <c r="P26" s="264"/>
      <c r="Q26" s="264"/>
      <c r="R26" s="264"/>
      <c r="S26" s="264"/>
      <c r="T26" s="264"/>
      <c r="U26" s="264"/>
      <c r="V26" s="265"/>
    </row>
    <row r="27" spans="1:22" ht="13.5" customHeight="1">
      <c r="A27" s="263"/>
      <c r="B27" s="264"/>
      <c r="C27" s="264"/>
      <c r="D27" s="264"/>
      <c r="E27" s="264"/>
      <c r="F27" s="264"/>
      <c r="G27" s="264"/>
      <c r="H27" s="264"/>
      <c r="I27" s="264"/>
      <c r="J27" s="264"/>
      <c r="K27" s="264"/>
      <c r="L27" s="264"/>
      <c r="M27" s="264"/>
      <c r="N27" s="264"/>
      <c r="O27" s="264"/>
      <c r="P27" s="264"/>
      <c r="Q27" s="264"/>
      <c r="R27" s="264"/>
      <c r="S27" s="264"/>
      <c r="T27" s="264"/>
      <c r="U27" s="264"/>
      <c r="V27" s="265"/>
    </row>
    <row r="28" spans="1:22" ht="13.5" customHeight="1">
      <c r="A28" s="263"/>
      <c r="B28" s="264"/>
      <c r="C28" s="264"/>
      <c r="D28" s="264"/>
      <c r="E28" s="264"/>
      <c r="F28" s="264"/>
      <c r="G28" s="264"/>
      <c r="H28" s="264"/>
      <c r="I28" s="264"/>
      <c r="J28" s="264"/>
      <c r="K28" s="264"/>
      <c r="L28" s="264"/>
      <c r="M28" s="264"/>
      <c r="N28" s="264"/>
      <c r="O28" s="264"/>
      <c r="P28" s="264"/>
      <c r="Q28" s="264"/>
      <c r="R28" s="264"/>
      <c r="S28" s="264"/>
      <c r="T28" s="264"/>
      <c r="U28" s="264"/>
      <c r="V28" s="265"/>
    </row>
    <row r="29" spans="1:22" ht="13.5" customHeight="1">
      <c r="A29" s="263"/>
      <c r="B29" s="264"/>
      <c r="C29" s="264"/>
      <c r="D29" s="264"/>
      <c r="E29" s="264"/>
      <c r="F29" s="264"/>
      <c r="G29" s="264"/>
      <c r="H29" s="264"/>
      <c r="I29" s="264"/>
      <c r="J29" s="264"/>
      <c r="K29" s="264"/>
      <c r="L29" s="264"/>
      <c r="M29" s="264"/>
      <c r="N29" s="264"/>
      <c r="O29" s="264"/>
      <c r="P29" s="264"/>
      <c r="Q29" s="264"/>
      <c r="R29" s="264"/>
      <c r="S29" s="264"/>
      <c r="T29" s="264"/>
      <c r="U29" s="264"/>
      <c r="V29" s="265"/>
    </row>
    <row r="30" spans="1:22" ht="13.5" customHeight="1">
      <c r="A30" s="263"/>
      <c r="B30" s="264"/>
      <c r="C30" s="264"/>
      <c r="D30" s="264"/>
      <c r="E30" s="264"/>
      <c r="F30" s="264"/>
      <c r="G30" s="264"/>
      <c r="H30" s="264"/>
      <c r="I30" s="264"/>
      <c r="J30" s="264"/>
      <c r="K30" s="264"/>
      <c r="L30" s="264"/>
      <c r="M30" s="264"/>
      <c r="N30" s="264"/>
      <c r="O30" s="264"/>
      <c r="P30" s="264"/>
      <c r="Q30" s="264"/>
      <c r="R30" s="264"/>
      <c r="S30" s="264"/>
      <c r="T30" s="264"/>
      <c r="U30" s="264"/>
      <c r="V30" s="265"/>
    </row>
    <row r="31" spans="1:22" ht="13.5" customHeight="1">
      <c r="A31" s="266"/>
      <c r="B31" s="267"/>
      <c r="C31" s="267"/>
      <c r="D31" s="267"/>
      <c r="E31" s="267"/>
      <c r="F31" s="267"/>
      <c r="G31" s="267"/>
      <c r="H31" s="267"/>
      <c r="I31" s="267"/>
      <c r="J31" s="267"/>
      <c r="K31" s="267"/>
      <c r="L31" s="267"/>
      <c r="M31" s="267"/>
      <c r="N31" s="267"/>
      <c r="O31" s="267"/>
      <c r="P31" s="267"/>
      <c r="Q31" s="267"/>
      <c r="R31" s="267"/>
      <c r="S31" s="267"/>
      <c r="T31" s="267"/>
      <c r="U31" s="267"/>
      <c r="V31" s="268"/>
    </row>
    <row r="32" spans="1:22" ht="21" customHeight="1">
      <c r="A32" s="510" t="s">
        <v>128</v>
      </c>
      <c r="B32" s="510" t="s">
        <v>126</v>
      </c>
      <c r="C32" s="214" t="s">
        <v>134</v>
      </c>
      <c r="D32" s="42"/>
      <c r="E32" s="42"/>
      <c r="F32" s="42"/>
      <c r="G32" s="509" t="s">
        <v>119</v>
      </c>
      <c r="H32" s="509"/>
      <c r="I32" s="42"/>
      <c r="J32" s="509" t="s">
        <v>121</v>
      </c>
      <c r="K32" s="509"/>
      <c r="L32" s="42"/>
      <c r="M32" s="509" t="s">
        <v>122</v>
      </c>
      <c r="N32" s="509"/>
      <c r="O32" s="42"/>
      <c r="P32" s="509" t="s">
        <v>123</v>
      </c>
      <c r="Q32" s="509"/>
      <c r="R32" s="42"/>
      <c r="S32" s="509" t="s">
        <v>124</v>
      </c>
      <c r="T32" s="509"/>
      <c r="U32" s="42" t="s">
        <v>13</v>
      </c>
      <c r="V32" s="215"/>
    </row>
    <row r="33" spans="1:22" ht="46.5" customHeight="1">
      <c r="A33" s="511"/>
      <c r="B33" s="511"/>
      <c r="C33" s="60"/>
      <c r="D33" s="9"/>
      <c r="E33" s="9"/>
      <c r="F33" s="9"/>
      <c r="G33" s="9" t="s">
        <v>120</v>
      </c>
      <c r="H33" s="9"/>
      <c r="I33" s="9"/>
      <c r="J33" s="9"/>
      <c r="K33" s="318"/>
      <c r="L33" s="318"/>
      <c r="M33" s="318"/>
      <c r="N33" s="318"/>
      <c r="O33" s="318"/>
      <c r="P33" s="318"/>
      <c r="Q33" s="318"/>
      <c r="R33" s="318"/>
      <c r="S33" s="318"/>
      <c r="T33" s="318"/>
      <c r="U33" s="318"/>
      <c r="V33" s="61"/>
    </row>
    <row r="34" spans="1:22" ht="13.5" customHeight="1">
      <c r="A34" s="511"/>
      <c r="B34" s="512"/>
      <c r="C34" s="62"/>
      <c r="D34" s="40"/>
      <c r="E34" s="40"/>
      <c r="F34" s="40"/>
      <c r="G34" s="40"/>
      <c r="H34" s="40"/>
      <c r="I34" s="40"/>
      <c r="J34" s="40"/>
      <c r="K34" s="40"/>
      <c r="L34" s="40"/>
      <c r="M34" s="40"/>
      <c r="N34" s="40"/>
      <c r="O34" s="210" t="s">
        <v>125</v>
      </c>
      <c r="P34" s="507" t="s">
        <v>127</v>
      </c>
      <c r="Q34" s="507"/>
      <c r="R34" s="507"/>
      <c r="S34" s="507"/>
      <c r="T34" s="507"/>
      <c r="U34" s="507"/>
      <c r="V34" s="63"/>
    </row>
    <row r="35" spans="1:22" ht="21" customHeight="1">
      <c r="A35" s="511"/>
      <c r="B35" s="510" t="s">
        <v>106</v>
      </c>
      <c r="C35" s="214" t="s">
        <v>134</v>
      </c>
      <c r="D35" s="42"/>
      <c r="E35" s="42"/>
      <c r="F35" s="42"/>
      <c r="G35" s="509" t="s">
        <v>119</v>
      </c>
      <c r="H35" s="509"/>
      <c r="I35" s="42"/>
      <c r="J35" s="509" t="s">
        <v>121</v>
      </c>
      <c r="K35" s="509"/>
      <c r="L35" s="42"/>
      <c r="M35" s="509" t="s">
        <v>122</v>
      </c>
      <c r="N35" s="509"/>
      <c r="O35" s="42"/>
      <c r="P35" s="509" t="s">
        <v>123</v>
      </c>
      <c r="Q35" s="509"/>
      <c r="R35" s="42"/>
      <c r="S35" s="509" t="s">
        <v>124</v>
      </c>
      <c r="T35" s="509"/>
      <c r="U35" s="42" t="s">
        <v>13</v>
      </c>
      <c r="V35" s="215"/>
    </row>
    <row r="36" spans="1:22" ht="46.5" customHeight="1">
      <c r="A36" s="511"/>
      <c r="B36" s="511"/>
      <c r="C36" s="60"/>
      <c r="D36" s="9"/>
      <c r="E36" s="9"/>
      <c r="F36" s="9"/>
      <c r="G36" s="9" t="s">
        <v>120</v>
      </c>
      <c r="H36" s="9"/>
      <c r="I36" s="9"/>
      <c r="J36" s="9"/>
      <c r="K36" s="318"/>
      <c r="L36" s="318"/>
      <c r="M36" s="318"/>
      <c r="N36" s="318"/>
      <c r="O36" s="318"/>
      <c r="P36" s="318"/>
      <c r="Q36" s="318"/>
      <c r="R36" s="318"/>
      <c r="S36" s="318"/>
      <c r="T36" s="318"/>
      <c r="U36" s="318"/>
      <c r="V36" s="61"/>
    </row>
    <row r="37" spans="1:22" ht="13.5" customHeight="1">
      <c r="A37" s="512"/>
      <c r="B37" s="512"/>
      <c r="C37" s="62"/>
      <c r="D37" s="40"/>
      <c r="E37" s="40"/>
      <c r="F37" s="40"/>
      <c r="G37" s="40"/>
      <c r="H37" s="40"/>
      <c r="I37" s="40"/>
      <c r="J37" s="40"/>
      <c r="K37" s="40"/>
      <c r="L37" s="40"/>
      <c r="M37" s="40"/>
      <c r="N37" s="40"/>
      <c r="O37" s="210" t="s">
        <v>125</v>
      </c>
      <c r="P37" s="507" t="s">
        <v>127</v>
      </c>
      <c r="Q37" s="507"/>
      <c r="R37" s="507"/>
      <c r="S37" s="507"/>
      <c r="T37" s="507"/>
      <c r="U37" s="507"/>
      <c r="V37" s="63"/>
    </row>
    <row r="38" spans="1:22" ht="13.5" customHeight="1"/>
    <row r="39" spans="1:22" ht="42.75" customHeight="1">
      <c r="A39" s="225" t="s">
        <v>129</v>
      </c>
      <c r="B39" s="225"/>
      <c r="C39" s="225"/>
      <c r="D39" s="225" t="s">
        <v>130</v>
      </c>
      <c r="E39" s="225"/>
      <c r="F39" s="225"/>
      <c r="G39" s="225" t="s">
        <v>135</v>
      </c>
      <c r="H39" s="225"/>
      <c r="I39" s="225"/>
      <c r="J39" s="225" t="s">
        <v>136</v>
      </c>
      <c r="K39" s="225"/>
      <c r="L39" s="225"/>
      <c r="M39" s="225" t="s">
        <v>131</v>
      </c>
      <c r="N39" s="225"/>
      <c r="O39" s="225"/>
      <c r="Q39" s="508" t="s">
        <v>132</v>
      </c>
      <c r="R39" s="508"/>
      <c r="S39" s="508"/>
      <c r="T39" s="508" t="s">
        <v>133</v>
      </c>
      <c r="U39" s="508"/>
      <c r="V39" s="508"/>
    </row>
    <row r="40" spans="1:22" ht="42.75" customHeight="1">
      <c r="A40" s="225"/>
      <c r="B40" s="225"/>
      <c r="C40" s="225"/>
      <c r="D40" s="225"/>
      <c r="E40" s="225"/>
      <c r="F40" s="225"/>
      <c r="G40" s="225"/>
      <c r="H40" s="225"/>
      <c r="I40" s="225"/>
      <c r="J40" s="225"/>
      <c r="K40" s="225"/>
      <c r="L40" s="225"/>
      <c r="M40" s="225"/>
      <c r="N40" s="225"/>
      <c r="O40" s="225"/>
      <c r="Q40" s="225"/>
      <c r="R40" s="225"/>
      <c r="S40" s="225"/>
      <c r="T40" s="225"/>
      <c r="U40" s="225"/>
      <c r="V40" s="225"/>
    </row>
    <row r="41" spans="1:22" ht="13.5" customHeight="1"/>
    <row r="42" spans="1:22" ht="13.5" customHeight="1"/>
    <row r="43" spans="1:22" ht="13.5" customHeight="1"/>
    <row r="44" spans="1:22" ht="13.5" customHeight="1"/>
    <row r="45" spans="1:22" ht="13.5" customHeight="1"/>
    <row r="46" spans="1:22" ht="13.5" customHeight="1"/>
    <row r="47" spans="1:22" ht="13.5" customHeight="1"/>
    <row r="48" spans="1:22"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sheetData>
  <sheetProtection sheet="1" objects="1" scenarios="1" selectLockedCells="1"/>
  <mergeCells count="52">
    <mergeCell ref="A1:V1"/>
    <mergeCell ref="A3:C3"/>
    <mergeCell ref="F3:G3"/>
    <mergeCell ref="I3:J3"/>
    <mergeCell ref="L3:O3"/>
    <mergeCell ref="P3:V3"/>
    <mergeCell ref="A6:C6"/>
    <mergeCell ref="A7:C7"/>
    <mergeCell ref="A4:C5"/>
    <mergeCell ref="E4:F4"/>
    <mergeCell ref="H4:I4"/>
    <mergeCell ref="H5:U5"/>
    <mergeCell ref="T4:U4"/>
    <mergeCell ref="E5:F5"/>
    <mergeCell ref="K4:L4"/>
    <mergeCell ref="N4:O4"/>
    <mergeCell ref="Q4:R4"/>
    <mergeCell ref="J35:K35"/>
    <mergeCell ref="M35:N35"/>
    <mergeCell ref="P35:Q35"/>
    <mergeCell ref="S35:T35"/>
    <mergeCell ref="K36:U36"/>
    <mergeCell ref="T39:V39"/>
    <mergeCell ref="Q40:S40"/>
    <mergeCell ref="T40:V40"/>
    <mergeCell ref="A39:C39"/>
    <mergeCell ref="D39:F39"/>
    <mergeCell ref="G39:I39"/>
    <mergeCell ref="J39:L39"/>
    <mergeCell ref="M39:O39"/>
    <mergeCell ref="Q39:S39"/>
    <mergeCell ref="A40:C40"/>
    <mergeCell ref="D40:F40"/>
    <mergeCell ref="G40:I40"/>
    <mergeCell ref="J40:L40"/>
    <mergeCell ref="M40:O40"/>
    <mergeCell ref="A8:V31"/>
    <mergeCell ref="H6:J6"/>
    <mergeCell ref="K6:V6"/>
    <mergeCell ref="D6:G6"/>
    <mergeCell ref="P37:U37"/>
    <mergeCell ref="P32:Q32"/>
    <mergeCell ref="S32:T32"/>
    <mergeCell ref="K33:U33"/>
    <mergeCell ref="A32:A37"/>
    <mergeCell ref="B32:B34"/>
    <mergeCell ref="G32:H32"/>
    <mergeCell ref="J32:K32"/>
    <mergeCell ref="M32:N32"/>
    <mergeCell ref="P34:U34"/>
    <mergeCell ref="B35:B37"/>
    <mergeCell ref="G35:H35"/>
  </mergeCells>
  <phoneticPr fontId="1"/>
  <printOptions horizontalCentered="1" verticalCentered="1"/>
  <pageMargins left="0.59055118110236227" right="0.59055118110236227" top="0.94488188976377963" bottom="0.7480314960629921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47625</xdr:colOff>
                    <xdr:row>2</xdr:row>
                    <xdr:rowOff>38100</xdr:rowOff>
                  </from>
                  <to>
                    <xdr:col>5</xdr:col>
                    <xdr:colOff>76200</xdr:colOff>
                    <xdr:row>2</xdr:row>
                    <xdr:rowOff>285750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7</xdr:col>
                    <xdr:colOff>47625</xdr:colOff>
                    <xdr:row>2</xdr:row>
                    <xdr:rowOff>38100</xdr:rowOff>
                  </from>
                  <to>
                    <xdr:col>8</xdr:col>
                    <xdr:colOff>76200</xdr:colOff>
                    <xdr:row>2</xdr:row>
                    <xdr:rowOff>285750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3</xdr:col>
                    <xdr:colOff>47625</xdr:colOff>
                    <xdr:row>3</xdr:row>
                    <xdr:rowOff>38100</xdr:rowOff>
                  </from>
                  <to>
                    <xdr:col>4</xdr:col>
                    <xdr:colOff>76200</xdr:colOff>
                    <xdr:row>3</xdr:row>
                    <xdr:rowOff>285750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3</xdr:col>
                    <xdr:colOff>47625</xdr:colOff>
                    <xdr:row>4</xdr:row>
                    <xdr:rowOff>38100</xdr:rowOff>
                  </from>
                  <to>
                    <xdr:col>4</xdr:col>
                    <xdr:colOff>76200</xdr:colOff>
                    <xdr:row>4</xdr:row>
                    <xdr:rowOff>285750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6</xdr:col>
                    <xdr:colOff>47625</xdr:colOff>
                    <xdr:row>3</xdr:row>
                    <xdr:rowOff>38100</xdr:rowOff>
                  </from>
                  <to>
                    <xdr:col>7</xdr:col>
                    <xdr:colOff>76200</xdr:colOff>
                    <xdr:row>3</xdr:row>
                    <xdr:rowOff>285750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9</xdr:col>
                    <xdr:colOff>47625</xdr:colOff>
                    <xdr:row>3</xdr:row>
                    <xdr:rowOff>38100</xdr:rowOff>
                  </from>
                  <to>
                    <xdr:col>10</xdr:col>
                    <xdr:colOff>76200</xdr:colOff>
                    <xdr:row>3</xdr:row>
                    <xdr:rowOff>285750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12</xdr:col>
                    <xdr:colOff>47625</xdr:colOff>
                    <xdr:row>3</xdr:row>
                    <xdr:rowOff>38100</xdr:rowOff>
                  </from>
                  <to>
                    <xdr:col>13</xdr:col>
                    <xdr:colOff>76200</xdr:colOff>
                    <xdr:row>3</xdr:row>
                    <xdr:rowOff>285750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15</xdr:col>
                    <xdr:colOff>47625</xdr:colOff>
                    <xdr:row>3</xdr:row>
                    <xdr:rowOff>38100</xdr:rowOff>
                  </from>
                  <to>
                    <xdr:col>16</xdr:col>
                    <xdr:colOff>76200</xdr:colOff>
                    <xdr:row>3</xdr:row>
                    <xdr:rowOff>285750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18</xdr:col>
                    <xdr:colOff>47625</xdr:colOff>
                    <xdr:row>3</xdr:row>
                    <xdr:rowOff>38100</xdr:rowOff>
                  </from>
                  <to>
                    <xdr:col>19</xdr:col>
                    <xdr:colOff>76200</xdr:colOff>
                    <xdr:row>3</xdr:row>
                    <xdr:rowOff>285750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7EA25-E828-47D9-9A8F-C22428B33D16}">
  <sheetPr codeName="Sheet20"/>
  <dimension ref="A1:AI159"/>
  <sheetViews>
    <sheetView showGridLines="0" showRowColHeaders="0" view="pageBreakPreview" zoomScaleNormal="100" zoomScaleSheetLayoutView="100" workbookViewId="0">
      <selection activeCell="F24" sqref="F24:U24"/>
    </sheetView>
  </sheetViews>
  <sheetFormatPr defaultRowHeight="13.5"/>
  <cols>
    <col min="1" max="34" width="3.625" style="1" customWidth="1"/>
    <col min="35" max="35" width="3.625" style="1" hidden="1" customWidth="1"/>
    <col min="36" max="48" width="3.625" style="1" customWidth="1"/>
    <col min="49" max="16384" width="9" style="1"/>
  </cols>
  <sheetData>
    <row r="1" spans="1:35" ht="18.75">
      <c r="A1" s="516" t="s">
        <v>218</v>
      </c>
      <c r="B1" s="516"/>
      <c r="C1" s="516"/>
      <c r="D1" s="516"/>
      <c r="E1" s="516"/>
      <c r="F1" s="516"/>
      <c r="G1" s="516"/>
      <c r="H1" s="516"/>
      <c r="I1" s="516"/>
      <c r="J1" s="516"/>
      <c r="K1" s="516"/>
      <c r="L1" s="516"/>
      <c r="M1" s="516"/>
      <c r="N1" s="516"/>
      <c r="O1" s="516"/>
      <c r="P1" s="516"/>
      <c r="Q1" s="516"/>
      <c r="R1" s="516"/>
      <c r="S1" s="516"/>
      <c r="T1" s="516"/>
      <c r="U1" s="516"/>
      <c r="V1" s="516"/>
    </row>
    <row r="2" spans="1:35" ht="13.5" customHeight="1">
      <c r="A2" s="81"/>
      <c r="B2" s="81"/>
      <c r="C2" s="81"/>
      <c r="D2" s="81"/>
      <c r="E2" s="81"/>
      <c r="F2" s="81"/>
      <c r="G2" s="81"/>
      <c r="H2" s="81"/>
      <c r="I2" s="81"/>
      <c r="J2" s="81"/>
      <c r="K2" s="81"/>
      <c r="L2" s="81"/>
      <c r="M2" s="81"/>
      <c r="N2" s="81"/>
      <c r="O2" s="81"/>
      <c r="P2" s="81"/>
      <c r="Q2" s="81"/>
      <c r="R2" s="81"/>
      <c r="S2" s="81"/>
      <c r="T2" s="81"/>
      <c r="U2" s="81"/>
      <c r="V2" s="81"/>
    </row>
    <row r="3" spans="1:35" ht="13.5" customHeight="1">
      <c r="A3" s="80"/>
      <c r="B3" s="80"/>
      <c r="C3" s="80"/>
      <c r="D3" s="79"/>
      <c r="E3" s="79"/>
      <c r="F3" s="80"/>
      <c r="G3" s="80"/>
      <c r="H3" s="79"/>
      <c r="I3" s="80"/>
      <c r="J3" s="80"/>
      <c r="K3" s="79"/>
      <c r="L3" s="80"/>
      <c r="M3" s="80"/>
      <c r="N3" s="80"/>
      <c r="O3" s="80"/>
      <c r="P3" s="80"/>
      <c r="Q3" s="80"/>
      <c r="R3" s="80"/>
      <c r="S3" s="80"/>
      <c r="T3" s="80"/>
      <c r="U3" s="80"/>
      <c r="V3" s="80"/>
    </row>
    <row r="4" spans="1:35" ht="42.75" customHeight="1">
      <c r="A4" s="225" t="s">
        <v>129</v>
      </c>
      <c r="B4" s="225"/>
      <c r="C4" s="225"/>
      <c r="D4" s="225" t="s">
        <v>130</v>
      </c>
      <c r="E4" s="225"/>
      <c r="F4" s="225"/>
      <c r="G4" s="225" t="s">
        <v>135</v>
      </c>
      <c r="H4" s="225"/>
      <c r="I4" s="225"/>
      <c r="J4" s="225" t="s">
        <v>136</v>
      </c>
      <c r="K4" s="225"/>
      <c r="L4" s="225"/>
      <c r="M4" s="225" t="s">
        <v>131</v>
      </c>
      <c r="N4" s="225"/>
      <c r="O4" s="225"/>
      <c r="Q4" s="508" t="s">
        <v>132</v>
      </c>
      <c r="R4" s="508"/>
      <c r="S4" s="508"/>
      <c r="T4" s="508" t="s">
        <v>133</v>
      </c>
      <c r="U4" s="508"/>
      <c r="V4" s="508"/>
    </row>
    <row r="5" spans="1:35" ht="42.75" customHeight="1">
      <c r="A5" s="225"/>
      <c r="B5" s="225"/>
      <c r="C5" s="225"/>
      <c r="D5" s="225"/>
      <c r="E5" s="225"/>
      <c r="F5" s="225"/>
      <c r="G5" s="225"/>
      <c r="H5" s="225"/>
      <c r="I5" s="225"/>
      <c r="J5" s="225"/>
      <c r="K5" s="225"/>
      <c r="L5" s="225"/>
      <c r="M5" s="225"/>
      <c r="N5" s="225"/>
      <c r="O5" s="225"/>
      <c r="Q5" s="225"/>
      <c r="R5" s="225"/>
      <c r="S5" s="225"/>
      <c r="T5" s="225"/>
      <c r="U5" s="225"/>
      <c r="V5" s="225"/>
    </row>
    <row r="6" spans="1:35" ht="13.5" customHeight="1">
      <c r="A6" s="80"/>
      <c r="B6" s="80"/>
      <c r="C6" s="80"/>
      <c r="D6" s="82"/>
      <c r="E6" s="82"/>
      <c r="F6" s="82"/>
      <c r="G6" s="82"/>
      <c r="H6" s="80"/>
      <c r="I6" s="80"/>
      <c r="J6" s="80"/>
      <c r="K6" s="82"/>
      <c r="L6" s="82"/>
      <c r="M6" s="82"/>
      <c r="N6" s="82"/>
      <c r="O6" s="82"/>
      <c r="P6" s="82"/>
      <c r="Q6" s="82"/>
      <c r="R6" s="82"/>
      <c r="S6" s="82"/>
      <c r="T6" s="82"/>
      <c r="U6" s="82"/>
      <c r="V6" s="82"/>
    </row>
    <row r="7" spans="1:35" ht="13.5" customHeight="1">
      <c r="A7" s="83"/>
      <c r="B7" s="83"/>
      <c r="C7" s="83"/>
      <c r="D7" s="79"/>
      <c r="E7" s="79"/>
      <c r="F7" s="79"/>
      <c r="G7" s="79"/>
      <c r="H7" s="79"/>
      <c r="I7" s="79"/>
      <c r="J7" s="79"/>
      <c r="K7" s="79"/>
      <c r="L7" s="79"/>
      <c r="M7" s="79"/>
      <c r="N7" s="79"/>
      <c r="O7" s="79"/>
      <c r="P7" s="79"/>
      <c r="Q7" s="79"/>
      <c r="R7" s="79"/>
      <c r="S7" s="79"/>
      <c r="T7" s="79"/>
      <c r="U7" s="79"/>
      <c r="V7" s="79"/>
      <c r="AI7" s="1" t="s">
        <v>221</v>
      </c>
    </row>
    <row r="8" spans="1:35" ht="13.5" customHeight="1">
      <c r="A8" s="85"/>
      <c r="B8" s="53"/>
      <c r="C8" s="53"/>
      <c r="D8" s="53"/>
      <c r="E8" s="53"/>
      <c r="F8" s="53"/>
      <c r="G8" s="53"/>
      <c r="H8" s="53"/>
      <c r="I8" s="53"/>
      <c r="J8" s="53"/>
      <c r="K8" s="53"/>
      <c r="L8" s="53"/>
      <c r="M8" s="53"/>
      <c r="N8" s="53"/>
      <c r="O8" s="53"/>
      <c r="P8" s="53"/>
      <c r="Q8" s="53"/>
      <c r="R8" s="53"/>
      <c r="S8" s="53"/>
      <c r="T8" s="53"/>
      <c r="U8" s="53"/>
      <c r="V8" s="86"/>
      <c r="AI8" s="1" t="s">
        <v>222</v>
      </c>
    </row>
    <row r="9" spans="1:35" ht="13.5" customHeight="1">
      <c r="A9" s="51"/>
      <c r="B9" s="80"/>
      <c r="C9" s="80"/>
      <c r="D9" s="80"/>
      <c r="E9" s="80"/>
      <c r="F9" s="80"/>
      <c r="G9" s="80"/>
      <c r="H9" s="80"/>
      <c r="I9" s="80"/>
      <c r="J9" s="80"/>
      <c r="K9" s="80"/>
      <c r="L9" s="80"/>
      <c r="M9" s="80"/>
      <c r="N9" s="80"/>
      <c r="O9" s="80"/>
      <c r="P9" s="80"/>
      <c r="Q9" s="80"/>
      <c r="R9" s="80"/>
      <c r="S9" s="80"/>
      <c r="T9" s="80"/>
      <c r="U9" s="80"/>
      <c r="V9" s="87"/>
    </row>
    <row r="10" spans="1:35" ht="18.75">
      <c r="A10" s="537" t="s">
        <v>219</v>
      </c>
      <c r="B10" s="538"/>
      <c r="C10" s="538"/>
      <c r="D10" s="538"/>
      <c r="E10" s="538"/>
      <c r="F10" s="538"/>
      <c r="G10" s="538"/>
      <c r="H10" s="538"/>
      <c r="I10" s="538"/>
      <c r="J10" s="538"/>
      <c r="K10" s="538"/>
      <c r="L10" s="538"/>
      <c r="M10" s="538"/>
      <c r="N10" s="538"/>
      <c r="O10" s="538"/>
      <c r="P10" s="538"/>
      <c r="Q10" s="538"/>
      <c r="R10" s="538"/>
      <c r="S10" s="538"/>
      <c r="T10" s="538"/>
      <c r="U10" s="538"/>
      <c r="V10" s="539"/>
    </row>
    <row r="11" spans="1:35" ht="13.5" customHeight="1">
      <c r="A11" s="51"/>
      <c r="B11" s="80"/>
      <c r="C11" s="80"/>
      <c r="D11" s="80"/>
      <c r="E11" s="80"/>
      <c r="F11" s="80"/>
      <c r="G11" s="80"/>
      <c r="H11" s="80"/>
      <c r="I11" s="80"/>
      <c r="J11" s="80"/>
      <c r="K11" s="80"/>
      <c r="L11" s="80"/>
      <c r="M11" s="80"/>
      <c r="N11" s="80"/>
      <c r="O11" s="80"/>
      <c r="P11" s="80"/>
      <c r="Q11" s="80"/>
      <c r="R11" s="80"/>
      <c r="S11" s="80"/>
      <c r="T11" s="80"/>
      <c r="U11" s="80"/>
      <c r="V11" s="87"/>
    </row>
    <row r="12" spans="1:35" ht="13.5" customHeight="1">
      <c r="A12" s="51"/>
      <c r="B12" s="80"/>
      <c r="C12" s="80"/>
      <c r="D12" s="80"/>
      <c r="E12" s="80"/>
      <c r="F12" s="80"/>
      <c r="G12" s="80"/>
      <c r="H12" s="80"/>
      <c r="I12" s="80"/>
      <c r="J12" s="80"/>
      <c r="K12" s="80"/>
      <c r="L12" s="80"/>
      <c r="M12" s="80"/>
      <c r="N12" s="80"/>
      <c r="O12" s="80"/>
      <c r="P12" s="80"/>
      <c r="Q12" s="80"/>
      <c r="R12" s="80"/>
      <c r="S12" s="80"/>
      <c r="T12" s="80"/>
      <c r="U12" s="80"/>
      <c r="V12" s="87"/>
    </row>
    <row r="13" spans="1:35" ht="13.5" customHeight="1">
      <c r="A13" s="51"/>
      <c r="B13" s="80"/>
      <c r="C13" s="80"/>
      <c r="D13" s="80"/>
      <c r="E13" s="80"/>
      <c r="F13" s="80"/>
      <c r="G13" s="80"/>
      <c r="H13" s="80"/>
      <c r="I13" s="80"/>
      <c r="J13" s="80"/>
      <c r="K13" s="80"/>
      <c r="L13" s="80"/>
      <c r="M13" s="80"/>
      <c r="N13" s="80"/>
      <c r="O13" s="80"/>
      <c r="P13" s="80"/>
      <c r="Q13" s="80"/>
      <c r="R13" s="80"/>
      <c r="S13" s="80"/>
      <c r="T13" s="80"/>
      <c r="U13" s="80"/>
      <c r="V13" s="87"/>
    </row>
    <row r="14" spans="1:35" ht="13.5" customHeight="1">
      <c r="A14" s="530" t="s">
        <v>16</v>
      </c>
      <c r="B14" s="531"/>
      <c r="C14" s="536" t="str">
        <f>DBCS(IF(基礎データ入力表!$D$8="","",基礎データ入力表!$D$8))</f>
        <v/>
      </c>
      <c r="D14" s="536"/>
      <c r="E14" s="536"/>
      <c r="F14" s="536"/>
      <c r="G14" s="536"/>
      <c r="H14" s="536"/>
      <c r="I14" s="536"/>
      <c r="J14" s="536"/>
      <c r="K14" s="536"/>
      <c r="L14" s="536"/>
      <c r="M14" s="80"/>
      <c r="O14" s="531" t="s">
        <v>220</v>
      </c>
      <c r="P14" s="531"/>
      <c r="Q14" s="526"/>
      <c r="R14" s="526"/>
      <c r="S14" s="526"/>
      <c r="T14" s="526"/>
      <c r="U14" s="526"/>
      <c r="V14" s="87"/>
    </row>
    <row r="15" spans="1:35" ht="13.5" customHeight="1">
      <c r="A15" s="51"/>
      <c r="B15" s="80"/>
      <c r="C15" s="80"/>
      <c r="D15" s="80"/>
      <c r="E15" s="80"/>
      <c r="F15" s="80"/>
      <c r="G15" s="80"/>
      <c r="H15" s="80"/>
      <c r="I15" s="80"/>
      <c r="J15" s="80"/>
      <c r="K15" s="80"/>
      <c r="L15" s="80"/>
      <c r="M15" s="80"/>
      <c r="N15" s="80"/>
      <c r="O15" s="80"/>
      <c r="P15" s="80"/>
      <c r="Q15" s="80"/>
      <c r="R15" s="80"/>
      <c r="S15" s="80"/>
      <c r="T15" s="80"/>
      <c r="U15" s="80"/>
      <c r="V15" s="87"/>
    </row>
    <row r="16" spans="1:35" ht="13.5" customHeight="1">
      <c r="A16" s="51"/>
      <c r="B16" s="80"/>
      <c r="C16" s="80"/>
      <c r="D16" s="80"/>
      <c r="E16" s="80"/>
      <c r="F16" s="80"/>
      <c r="G16" s="80"/>
      <c r="H16" s="80"/>
      <c r="I16" s="80"/>
      <c r="J16" s="80"/>
      <c r="K16" s="80"/>
      <c r="L16" s="80"/>
      <c r="M16" s="80"/>
      <c r="N16" s="80"/>
      <c r="Q16" s="80"/>
      <c r="R16" s="80"/>
      <c r="S16" s="80"/>
      <c r="T16" s="80"/>
      <c r="U16" s="80"/>
      <c r="V16" s="87"/>
    </row>
    <row r="17" spans="1:22" ht="13.5" customHeight="1">
      <c r="A17" s="533" t="s">
        <v>222</v>
      </c>
      <c r="B17" s="534"/>
      <c r="C17" s="534"/>
      <c r="D17" s="534"/>
      <c r="E17" s="534"/>
      <c r="F17" s="534"/>
      <c r="G17" s="534"/>
      <c r="H17" s="534"/>
      <c r="I17" s="534"/>
      <c r="J17" s="534"/>
      <c r="K17" s="534"/>
      <c r="L17" s="534"/>
      <c r="M17" s="534"/>
      <c r="N17" s="534"/>
      <c r="O17" s="534"/>
      <c r="P17" s="534"/>
      <c r="Q17" s="534"/>
      <c r="R17" s="534"/>
      <c r="S17" s="534"/>
      <c r="T17" s="534"/>
      <c r="U17" s="534"/>
      <c r="V17" s="535"/>
    </row>
    <row r="18" spans="1:22" ht="13.5" customHeight="1">
      <c r="A18" s="51"/>
      <c r="B18" s="80"/>
      <c r="C18" s="80"/>
      <c r="D18" s="80"/>
      <c r="E18" s="80"/>
      <c r="F18" s="80"/>
      <c r="G18" s="80"/>
      <c r="H18" s="80"/>
      <c r="I18" s="80"/>
      <c r="J18" s="80"/>
      <c r="K18" s="80"/>
      <c r="L18" s="80"/>
      <c r="M18" s="80"/>
      <c r="N18" s="80"/>
      <c r="O18" s="80"/>
      <c r="P18" s="80"/>
      <c r="Q18" s="80"/>
      <c r="R18" s="80"/>
      <c r="S18" s="80"/>
      <c r="T18" s="80"/>
      <c r="U18" s="80"/>
      <c r="V18" s="87"/>
    </row>
    <row r="19" spans="1:22" ht="13.5" customHeight="1">
      <c r="A19" s="51"/>
      <c r="B19" s="80"/>
      <c r="C19" s="80"/>
      <c r="D19" s="80"/>
      <c r="E19" s="80"/>
      <c r="F19" s="80"/>
      <c r="G19" s="80"/>
      <c r="H19" s="80"/>
      <c r="I19" s="80"/>
      <c r="J19" s="80"/>
      <c r="K19" s="80"/>
      <c r="L19" s="80"/>
      <c r="M19" s="80"/>
      <c r="N19" s="80"/>
      <c r="O19" s="80"/>
      <c r="P19" s="80"/>
      <c r="Q19" s="80"/>
      <c r="R19" s="80"/>
      <c r="S19" s="80"/>
      <c r="T19" s="80"/>
      <c r="U19" s="80"/>
      <c r="V19" s="87"/>
    </row>
    <row r="20" spans="1:22" ht="13.5" customHeight="1">
      <c r="A20" s="530" t="s">
        <v>5</v>
      </c>
      <c r="B20" s="531"/>
      <c r="C20" s="531"/>
      <c r="D20" s="531"/>
      <c r="E20" s="531"/>
      <c r="F20" s="531"/>
      <c r="G20" s="531"/>
      <c r="H20" s="531"/>
      <c r="I20" s="531"/>
      <c r="J20" s="531"/>
      <c r="K20" s="531"/>
      <c r="L20" s="531"/>
      <c r="M20" s="531"/>
      <c r="N20" s="531"/>
      <c r="O20" s="531"/>
      <c r="P20" s="531"/>
      <c r="Q20" s="531"/>
      <c r="R20" s="531"/>
      <c r="S20" s="531"/>
      <c r="T20" s="531"/>
      <c r="U20" s="531"/>
      <c r="V20" s="532"/>
    </row>
    <row r="21" spans="1:22" ht="13.5" customHeight="1">
      <c r="A21" s="51"/>
      <c r="B21" s="80"/>
      <c r="C21" s="80"/>
      <c r="D21" s="80"/>
      <c r="E21" s="80"/>
      <c r="F21" s="80"/>
      <c r="G21" s="80"/>
      <c r="H21" s="80"/>
      <c r="I21" s="80"/>
      <c r="J21" s="80"/>
      <c r="K21" s="80"/>
      <c r="L21" s="80"/>
      <c r="M21" s="80"/>
      <c r="N21" s="80"/>
      <c r="O21" s="80"/>
      <c r="P21" s="80"/>
      <c r="Q21" s="80"/>
      <c r="R21" s="80"/>
      <c r="S21" s="80"/>
      <c r="T21" s="80"/>
      <c r="U21" s="80"/>
      <c r="V21" s="87"/>
    </row>
    <row r="22" spans="1:22" ht="13.5" customHeight="1">
      <c r="A22" s="51"/>
      <c r="B22" s="80"/>
      <c r="C22" s="80"/>
      <c r="D22" s="80"/>
      <c r="E22" s="80"/>
      <c r="F22" s="80"/>
      <c r="G22" s="80"/>
      <c r="H22" s="80"/>
      <c r="I22" s="80"/>
      <c r="J22" s="80"/>
      <c r="K22" s="80"/>
      <c r="L22" s="80"/>
      <c r="M22" s="80"/>
      <c r="N22" s="80"/>
      <c r="O22" s="80"/>
      <c r="P22" s="80"/>
      <c r="Q22" s="80"/>
      <c r="R22" s="80"/>
      <c r="S22" s="80"/>
      <c r="T22" s="80"/>
      <c r="U22" s="80"/>
      <c r="V22" s="87"/>
    </row>
    <row r="23" spans="1:22" ht="26.25" customHeight="1">
      <c r="A23" s="51"/>
      <c r="B23" s="527" t="s">
        <v>223</v>
      </c>
      <c r="C23" s="528"/>
      <c r="D23" s="528"/>
      <c r="E23" s="529"/>
      <c r="F23" s="256"/>
      <c r="G23" s="251"/>
      <c r="H23" s="251"/>
      <c r="I23" s="251"/>
      <c r="J23" s="251"/>
      <c r="K23" s="251"/>
      <c r="L23" s="251"/>
      <c r="M23" s="251"/>
      <c r="N23" s="251"/>
      <c r="O23" s="251"/>
      <c r="P23" s="251"/>
      <c r="Q23" s="251"/>
      <c r="R23" s="251"/>
      <c r="S23" s="251"/>
      <c r="T23" s="251"/>
      <c r="U23" s="525"/>
      <c r="V23" s="87"/>
    </row>
    <row r="24" spans="1:22" ht="26.25" customHeight="1">
      <c r="A24" s="51"/>
      <c r="B24" s="527" t="s">
        <v>224</v>
      </c>
      <c r="C24" s="528"/>
      <c r="D24" s="528"/>
      <c r="E24" s="529"/>
      <c r="F24" s="256"/>
      <c r="G24" s="251"/>
      <c r="H24" s="251"/>
      <c r="I24" s="251"/>
      <c r="J24" s="251"/>
      <c r="K24" s="251"/>
      <c r="L24" s="251"/>
      <c r="M24" s="251"/>
      <c r="N24" s="251"/>
      <c r="O24" s="251"/>
      <c r="P24" s="251"/>
      <c r="Q24" s="251"/>
      <c r="R24" s="251"/>
      <c r="S24" s="251"/>
      <c r="T24" s="251"/>
      <c r="U24" s="525"/>
      <c r="V24" s="87"/>
    </row>
    <row r="25" spans="1:22" ht="26.25" customHeight="1">
      <c r="A25" s="51"/>
      <c r="B25" s="527" t="s">
        <v>225</v>
      </c>
      <c r="C25" s="528"/>
      <c r="D25" s="528"/>
      <c r="E25" s="529"/>
      <c r="F25" s="256"/>
      <c r="G25" s="251"/>
      <c r="H25" s="251"/>
      <c r="I25" s="251"/>
      <c r="J25" s="251"/>
      <c r="K25" s="251"/>
      <c r="L25" s="251"/>
      <c r="M25" s="251"/>
      <c r="N25" s="251"/>
      <c r="O25" s="251"/>
      <c r="P25" s="251"/>
      <c r="Q25" s="251"/>
      <c r="R25" s="251"/>
      <c r="S25" s="251"/>
      <c r="T25" s="251"/>
      <c r="U25" s="525"/>
      <c r="V25" s="87"/>
    </row>
    <row r="26" spans="1:22" ht="26.25" customHeight="1">
      <c r="A26" s="51"/>
      <c r="B26" s="527" t="s">
        <v>226</v>
      </c>
      <c r="C26" s="528"/>
      <c r="D26" s="528"/>
      <c r="E26" s="529"/>
      <c r="F26" s="527" t="s">
        <v>227</v>
      </c>
      <c r="G26" s="528"/>
      <c r="H26" s="98"/>
      <c r="I26" s="52" t="s">
        <v>228</v>
      </c>
      <c r="J26" s="98"/>
      <c r="K26" s="52" t="s">
        <v>229</v>
      </c>
      <c r="L26" s="98"/>
      <c r="M26" s="52" t="s">
        <v>230</v>
      </c>
      <c r="N26" s="52"/>
      <c r="O26" s="52"/>
      <c r="P26" s="92"/>
      <c r="Q26" s="98"/>
      <c r="R26" s="52" t="s">
        <v>231</v>
      </c>
      <c r="S26" s="98"/>
      <c r="T26" s="52" t="s">
        <v>232</v>
      </c>
      <c r="U26" s="50"/>
      <c r="V26" s="87"/>
    </row>
    <row r="27" spans="1:22" ht="13.5" customHeight="1">
      <c r="A27" s="51"/>
      <c r="B27" s="80"/>
      <c r="C27" s="80"/>
      <c r="D27" s="80"/>
      <c r="E27" s="80"/>
      <c r="F27" s="80"/>
      <c r="G27" s="80"/>
      <c r="H27" s="80"/>
      <c r="I27" s="80"/>
      <c r="J27" s="80"/>
      <c r="K27" s="80"/>
      <c r="L27" s="80"/>
      <c r="M27" s="80"/>
      <c r="N27" s="80"/>
      <c r="O27" s="80"/>
      <c r="P27" s="80"/>
      <c r="Q27" s="80"/>
      <c r="R27" s="80"/>
      <c r="S27" s="80"/>
      <c r="T27" s="80"/>
      <c r="U27" s="80"/>
      <c r="V27" s="87"/>
    </row>
    <row r="28" spans="1:22" ht="13.5" customHeight="1">
      <c r="A28" s="51"/>
      <c r="B28" s="80"/>
      <c r="C28" s="80"/>
      <c r="D28" s="80"/>
      <c r="E28" s="80"/>
      <c r="F28" s="80"/>
      <c r="G28" s="80"/>
      <c r="H28" s="80"/>
      <c r="I28" s="80"/>
      <c r="J28" s="80"/>
      <c r="K28" s="80"/>
      <c r="L28" s="80"/>
      <c r="M28" s="80"/>
      <c r="N28" s="80"/>
      <c r="O28" s="80"/>
      <c r="P28" s="80"/>
      <c r="Q28" s="80"/>
      <c r="R28" s="80"/>
      <c r="S28" s="80"/>
      <c r="T28" s="80"/>
      <c r="U28" s="80"/>
      <c r="V28" s="87"/>
    </row>
    <row r="29" spans="1:22" ht="13.5" customHeight="1">
      <c r="A29" s="51"/>
      <c r="B29" s="80"/>
      <c r="C29" s="80"/>
      <c r="D29" s="80"/>
      <c r="E29" s="80"/>
      <c r="F29" s="80"/>
      <c r="G29" s="80"/>
      <c r="H29" s="80"/>
      <c r="I29" s="80"/>
      <c r="J29" s="80"/>
      <c r="K29" s="80"/>
      <c r="L29" s="80"/>
      <c r="M29" s="80"/>
      <c r="N29" s="80"/>
      <c r="O29" s="80"/>
      <c r="P29" s="80"/>
      <c r="Q29" s="80"/>
      <c r="R29" s="80"/>
      <c r="S29" s="80"/>
      <c r="T29" s="80"/>
      <c r="U29" s="80"/>
      <c r="V29" s="87"/>
    </row>
    <row r="30" spans="1:22" ht="13.5" customHeight="1">
      <c r="A30" s="88"/>
      <c r="B30" s="79"/>
      <c r="C30" s="79"/>
      <c r="D30" s="79"/>
      <c r="E30" s="79"/>
      <c r="F30" s="79"/>
      <c r="G30" s="79"/>
      <c r="H30" s="79"/>
      <c r="I30" s="79"/>
      <c r="J30" s="79"/>
      <c r="K30" s="79"/>
      <c r="L30" s="79"/>
      <c r="M30" s="79"/>
      <c r="N30" s="79"/>
      <c r="O30" s="79"/>
      <c r="P30" s="79"/>
      <c r="Q30" s="79"/>
      <c r="R30" s="79"/>
      <c r="S30" s="79"/>
      <c r="T30" s="79"/>
      <c r="U30" s="79"/>
      <c r="V30" s="89"/>
    </row>
    <row r="31" spans="1:22" ht="13.5" customHeight="1">
      <c r="A31" s="90"/>
      <c r="B31" s="84"/>
      <c r="C31" s="83"/>
      <c r="D31" s="83"/>
      <c r="E31" s="83"/>
      <c r="F31" s="83"/>
      <c r="G31" s="83"/>
      <c r="H31" s="83"/>
      <c r="I31" s="83"/>
      <c r="J31" s="83"/>
      <c r="K31" s="83"/>
      <c r="L31" s="83"/>
      <c r="M31" s="83"/>
      <c r="N31" s="83"/>
      <c r="O31" s="83"/>
      <c r="P31" s="83"/>
      <c r="Q31" s="83"/>
      <c r="R31" s="83"/>
      <c r="S31" s="83"/>
      <c r="T31" s="83"/>
      <c r="U31" s="83"/>
      <c r="V31" s="91"/>
    </row>
    <row r="32" spans="1:22" ht="13.5" customHeight="1">
      <c r="A32" s="90"/>
      <c r="B32" s="84"/>
      <c r="C32" s="79"/>
      <c r="D32" s="79"/>
      <c r="E32" s="79"/>
      <c r="F32" s="79"/>
      <c r="G32" s="79"/>
      <c r="H32" s="79"/>
      <c r="I32" s="79"/>
      <c r="J32" s="79"/>
      <c r="K32" s="80"/>
      <c r="L32" s="80"/>
      <c r="M32" s="80"/>
      <c r="N32" s="80"/>
      <c r="O32" s="80"/>
      <c r="P32" s="80"/>
      <c r="Q32" s="80"/>
      <c r="R32" s="80"/>
      <c r="S32" s="80"/>
      <c r="T32" s="80"/>
      <c r="U32" s="80"/>
      <c r="V32" s="89"/>
    </row>
    <row r="33" spans="1:22" ht="13.5" customHeight="1">
      <c r="A33" s="88"/>
      <c r="B33" s="79"/>
      <c r="C33" s="79"/>
      <c r="D33" s="79"/>
      <c r="E33" s="79"/>
      <c r="F33" s="79"/>
      <c r="G33" s="79"/>
      <c r="H33" s="79"/>
      <c r="I33" s="79"/>
      <c r="J33" s="79"/>
      <c r="K33" s="79"/>
      <c r="L33" s="79"/>
      <c r="M33" s="79"/>
      <c r="N33" s="79"/>
      <c r="O33" s="79"/>
      <c r="P33" s="79"/>
      <c r="Q33" s="79"/>
      <c r="R33" s="79"/>
      <c r="S33" s="79"/>
      <c r="T33" s="79"/>
      <c r="U33" s="79"/>
      <c r="V33" s="89"/>
    </row>
    <row r="34" spans="1:22" ht="13.5" customHeight="1">
      <c r="A34" s="60"/>
      <c r="B34" s="9"/>
      <c r="C34" s="9"/>
      <c r="D34" s="9"/>
      <c r="E34" s="9"/>
      <c r="F34" s="9"/>
      <c r="G34" s="9"/>
      <c r="H34" s="9"/>
      <c r="I34" s="9"/>
      <c r="J34" s="9"/>
      <c r="K34" s="9"/>
      <c r="L34" s="9"/>
      <c r="M34" s="9"/>
      <c r="N34" s="9"/>
      <c r="O34" s="9"/>
      <c r="P34" s="9"/>
      <c r="Q34" s="9"/>
      <c r="R34" s="9"/>
      <c r="S34" s="9"/>
      <c r="T34" s="9"/>
      <c r="U34" s="9"/>
      <c r="V34" s="61"/>
    </row>
    <row r="35" spans="1:22" ht="13.5" customHeight="1">
      <c r="A35" s="60"/>
      <c r="B35" s="9"/>
      <c r="C35" s="9"/>
      <c r="D35" s="9"/>
      <c r="E35" s="9"/>
      <c r="F35" s="9"/>
      <c r="G35" s="9"/>
      <c r="H35" s="9"/>
      <c r="I35" s="9"/>
      <c r="J35" s="9"/>
      <c r="K35" s="9"/>
      <c r="L35" s="9"/>
      <c r="M35" s="9"/>
      <c r="N35" s="9"/>
      <c r="O35" s="9"/>
      <c r="P35" s="9"/>
      <c r="Q35" s="9"/>
      <c r="R35" s="9"/>
      <c r="S35" s="9"/>
      <c r="T35" s="9"/>
      <c r="U35" s="9"/>
      <c r="V35" s="61"/>
    </row>
    <row r="36" spans="1:22" ht="13.5" customHeight="1">
      <c r="A36" s="60"/>
      <c r="B36" s="9"/>
      <c r="C36" s="9"/>
      <c r="D36" s="9"/>
      <c r="E36" s="9"/>
      <c r="F36" s="9"/>
      <c r="G36" s="9"/>
      <c r="H36" s="9"/>
      <c r="I36" s="9"/>
      <c r="J36" s="9"/>
      <c r="K36" s="9"/>
      <c r="L36" s="9"/>
      <c r="M36" s="9"/>
      <c r="N36" s="9"/>
      <c r="O36" s="9"/>
      <c r="P36" s="9"/>
      <c r="Q36" s="9"/>
      <c r="R36" s="9"/>
      <c r="S36" s="9"/>
      <c r="T36" s="9"/>
      <c r="U36" s="9"/>
      <c r="V36" s="61"/>
    </row>
    <row r="37" spans="1:22" ht="13.5" customHeight="1">
      <c r="A37" s="60"/>
      <c r="B37" s="9"/>
      <c r="C37" s="9"/>
      <c r="D37" s="9"/>
      <c r="E37" s="9"/>
      <c r="F37" s="9"/>
      <c r="G37" s="9"/>
      <c r="H37" s="9"/>
      <c r="I37" s="9"/>
      <c r="J37" s="9"/>
      <c r="K37" s="9"/>
      <c r="L37" s="9"/>
      <c r="M37" s="9"/>
      <c r="N37" s="9"/>
      <c r="O37" s="9"/>
      <c r="P37" s="9"/>
      <c r="Q37" s="9"/>
      <c r="R37" s="9"/>
      <c r="S37" s="9"/>
      <c r="T37" s="9"/>
      <c r="U37" s="9"/>
      <c r="V37" s="61"/>
    </row>
    <row r="38" spans="1:22" ht="13.5" customHeight="1">
      <c r="A38" s="60"/>
      <c r="B38" s="9"/>
      <c r="C38" s="9"/>
      <c r="D38" s="9"/>
      <c r="E38" s="9"/>
      <c r="F38" s="9"/>
      <c r="G38" s="9"/>
      <c r="H38" s="9"/>
      <c r="I38" s="9"/>
      <c r="J38" s="9"/>
      <c r="K38" s="9"/>
      <c r="L38" s="9"/>
      <c r="M38" s="9"/>
      <c r="N38" s="9"/>
      <c r="O38" s="9"/>
      <c r="P38" s="9"/>
      <c r="Q38" s="9"/>
      <c r="R38" s="9"/>
      <c r="S38" s="9"/>
      <c r="T38" s="9"/>
      <c r="U38" s="9"/>
      <c r="V38" s="61"/>
    </row>
    <row r="39" spans="1:22" ht="25.5" customHeight="1">
      <c r="A39" s="270" t="s">
        <v>235</v>
      </c>
      <c r="B39" s="271"/>
      <c r="C39" s="271"/>
      <c r="D39" s="272"/>
      <c r="E39" s="256"/>
      <c r="F39" s="251"/>
      <c r="G39" s="251"/>
      <c r="H39" s="251"/>
      <c r="I39" s="251"/>
      <c r="J39" s="251"/>
      <c r="K39" s="251"/>
      <c r="L39" s="251"/>
      <c r="M39" s="251"/>
      <c r="N39" s="251"/>
      <c r="O39" s="251"/>
      <c r="P39" s="251"/>
      <c r="Q39" s="251"/>
      <c r="R39" s="525"/>
      <c r="S39" s="9"/>
      <c r="T39" s="9"/>
      <c r="U39" s="9"/>
      <c r="V39" s="61"/>
    </row>
    <row r="40" spans="1:22" ht="25.5" customHeight="1">
      <c r="A40" s="270" t="s">
        <v>233</v>
      </c>
      <c r="B40" s="271"/>
      <c r="C40" s="271"/>
      <c r="D40" s="272"/>
      <c r="E40" s="523" t="s">
        <v>227</v>
      </c>
      <c r="F40" s="524"/>
      <c r="G40" s="99"/>
      <c r="H40" s="53" t="s">
        <v>228</v>
      </c>
      <c r="I40" s="99"/>
      <c r="J40" s="53" t="s">
        <v>229</v>
      </c>
      <c r="K40" s="99"/>
      <c r="L40" s="53" t="s">
        <v>230</v>
      </c>
      <c r="M40" s="85"/>
      <c r="N40" s="99"/>
      <c r="O40" s="53" t="s">
        <v>231</v>
      </c>
      <c r="P40" s="99"/>
      <c r="Q40" s="53" t="s">
        <v>232</v>
      </c>
      <c r="R40" s="86"/>
      <c r="S40" s="9"/>
      <c r="T40" s="9"/>
      <c r="U40" s="9"/>
      <c r="V40" s="61"/>
    </row>
    <row r="41" spans="1:22" ht="25.5" customHeight="1">
      <c r="A41" s="270" t="s">
        <v>234</v>
      </c>
      <c r="B41" s="271"/>
      <c r="C41" s="271"/>
      <c r="D41" s="272"/>
      <c r="E41" s="256"/>
      <c r="F41" s="251"/>
      <c r="G41" s="251"/>
      <c r="H41" s="251"/>
      <c r="I41" s="251"/>
      <c r="J41" s="251"/>
      <c r="K41" s="251"/>
      <c r="L41" s="251"/>
      <c r="M41" s="251"/>
      <c r="N41" s="251"/>
      <c r="O41" s="251"/>
      <c r="P41" s="251"/>
      <c r="Q41" s="251"/>
      <c r="R41" s="525"/>
      <c r="S41" s="40"/>
      <c r="T41" s="40"/>
      <c r="U41" s="40"/>
      <c r="V41" s="63"/>
    </row>
    <row r="42" spans="1:22" ht="13.5" customHeight="1"/>
    <row r="43" spans="1:22" ht="13.5" customHeight="1"/>
    <row r="44" spans="1:22" ht="13.5" customHeight="1"/>
    <row r="45" spans="1:22" ht="13.5" customHeight="1"/>
    <row r="46" spans="1:22" ht="13.5" customHeight="1"/>
    <row r="47" spans="1:22" ht="13.5" customHeight="1"/>
    <row r="48" spans="1:22"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sheetData>
  <sheetProtection sheet="1" objects="1" scenarios="1" selectLockedCells="1"/>
  <mergeCells count="36">
    <mergeCell ref="A1:V1"/>
    <mergeCell ref="A10:V10"/>
    <mergeCell ref="A4:C4"/>
    <mergeCell ref="D4:F4"/>
    <mergeCell ref="G4:I4"/>
    <mergeCell ref="J4:L4"/>
    <mergeCell ref="M4:O4"/>
    <mergeCell ref="Q4:S4"/>
    <mergeCell ref="T4:V4"/>
    <mergeCell ref="A5:C5"/>
    <mergeCell ref="D5:F5"/>
    <mergeCell ref="G5:I5"/>
    <mergeCell ref="J5:L5"/>
    <mergeCell ref="M5:O5"/>
    <mergeCell ref="Q5:S5"/>
    <mergeCell ref="T5:V5"/>
    <mergeCell ref="Q14:U14"/>
    <mergeCell ref="B23:E23"/>
    <mergeCell ref="B24:E24"/>
    <mergeCell ref="B25:E25"/>
    <mergeCell ref="B26:E26"/>
    <mergeCell ref="F23:U23"/>
    <mergeCell ref="F24:U24"/>
    <mergeCell ref="F25:U25"/>
    <mergeCell ref="F26:G26"/>
    <mergeCell ref="A20:V20"/>
    <mergeCell ref="A17:V17"/>
    <mergeCell ref="A14:B14"/>
    <mergeCell ref="C14:L14"/>
    <mergeCell ref="O14:P14"/>
    <mergeCell ref="A41:D41"/>
    <mergeCell ref="A40:D40"/>
    <mergeCell ref="A39:D39"/>
    <mergeCell ref="E40:F40"/>
    <mergeCell ref="E39:R39"/>
    <mergeCell ref="E41:R41"/>
  </mergeCells>
  <phoneticPr fontId="1"/>
  <dataValidations count="1">
    <dataValidation type="list" allowBlank="1" showInputMessage="1" showErrorMessage="1" sqref="A17:V17" xr:uid="{7ACA3D23-B8F8-4E6B-99C3-D336E2A4F64A}">
      <formula1>$AI$7:$AI$8</formula1>
    </dataValidation>
  </dataValidations>
  <printOptions horizontalCentered="1"/>
  <pageMargins left="0.59055118110236227" right="0.59055118110236227" top="0.94488188976377963" bottom="0.74803149606299213" header="0.31496062992125984" footer="0.31496062992125984"/>
  <pageSetup paperSize="9" orientation="portrait" blackAndWhite="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D3B3C-9931-46CD-BDF0-58E2F5E2DF9C}">
  <sheetPr codeName="Sheet10"/>
  <dimension ref="A1:V206"/>
  <sheetViews>
    <sheetView showGridLines="0" showRowColHeaders="0" view="pageBreakPreview" zoomScaleNormal="100" zoomScaleSheetLayoutView="100" workbookViewId="0">
      <selection activeCell="F26" sqref="F26:U26"/>
    </sheetView>
  </sheetViews>
  <sheetFormatPr defaultRowHeight="13.5"/>
  <cols>
    <col min="1" max="48" width="3.625" style="1" customWidth="1"/>
    <col min="49" max="16384" width="9" style="1"/>
  </cols>
  <sheetData>
    <row r="1" spans="1:21">
      <c r="P1" s="281" t="s">
        <v>260</v>
      </c>
      <c r="Q1" s="281"/>
      <c r="R1" s="281"/>
      <c r="S1" s="281"/>
      <c r="T1" s="281"/>
      <c r="U1" s="281"/>
    </row>
    <row r="2" spans="1:21" ht="13.5" customHeight="1"/>
    <row r="3" spans="1:21" ht="13.5" customHeight="1"/>
    <row r="4" spans="1:21" ht="18.75">
      <c r="A4" s="1" t="s">
        <v>1</v>
      </c>
    </row>
    <row r="5" spans="1:21" ht="13.5" customHeight="1"/>
    <row r="6" spans="1:21" ht="13.5" customHeight="1"/>
    <row r="7" spans="1:21" ht="18" customHeight="1">
      <c r="I7" s="261" t="s">
        <v>9</v>
      </c>
      <c r="J7" s="261"/>
      <c r="K7" s="261"/>
      <c r="L7" s="295" t="str">
        <f>IF(基礎データ入力表!$D$4="","",基礎データ入力表!$D$4)</f>
        <v/>
      </c>
      <c r="M7" s="295"/>
      <c r="N7" s="295"/>
      <c r="O7" s="295"/>
      <c r="P7" s="295"/>
      <c r="Q7" s="295"/>
      <c r="R7" s="295"/>
      <c r="S7" s="295"/>
      <c r="T7" s="295"/>
      <c r="U7" s="295"/>
    </row>
    <row r="8" spans="1:21" ht="18" customHeight="1">
      <c r="I8" s="261"/>
      <c r="J8" s="261"/>
      <c r="K8" s="261"/>
      <c r="L8" s="295" t="str">
        <f>IF(基礎データ入力表!$D$5="","",基礎データ入力表!$D$5)</f>
        <v/>
      </c>
      <c r="M8" s="295"/>
      <c r="N8" s="295"/>
      <c r="O8" s="295"/>
      <c r="P8" s="295"/>
      <c r="Q8" s="295"/>
      <c r="R8" s="295"/>
      <c r="S8" s="295"/>
      <c r="T8" s="295"/>
      <c r="U8" s="295"/>
    </row>
    <row r="9" spans="1:21" ht="18" customHeight="1">
      <c r="I9" s="261" t="s">
        <v>2</v>
      </c>
      <c r="J9" s="261"/>
      <c r="K9" s="261"/>
      <c r="L9" s="295" t="str">
        <f>IF(基礎データ入力表!$D$6="","",基礎データ入力表!$D$6&amp;"　　㊞")</f>
        <v/>
      </c>
      <c r="M9" s="295"/>
      <c r="N9" s="295"/>
      <c r="O9" s="295"/>
      <c r="P9" s="295"/>
      <c r="Q9" s="295"/>
      <c r="R9" s="295"/>
      <c r="S9" s="295"/>
      <c r="T9" s="295"/>
      <c r="U9" s="295"/>
    </row>
    <row r="10" spans="1:21" ht="13.5" customHeight="1"/>
    <row r="11" spans="1:21" ht="13.5" customHeight="1"/>
    <row r="12" spans="1:21" ht="13.5" customHeight="1"/>
    <row r="13" spans="1:21" ht="24">
      <c r="A13" s="328" t="s">
        <v>152</v>
      </c>
      <c r="B13" s="328"/>
      <c r="C13" s="328"/>
      <c r="D13" s="328"/>
      <c r="E13" s="328"/>
      <c r="F13" s="328"/>
      <c r="G13" s="328"/>
      <c r="H13" s="328"/>
      <c r="I13" s="328"/>
      <c r="J13" s="328"/>
      <c r="K13" s="328"/>
      <c r="L13" s="328"/>
      <c r="M13" s="328"/>
      <c r="N13" s="328"/>
      <c r="O13" s="328"/>
      <c r="P13" s="328"/>
      <c r="Q13" s="328"/>
      <c r="R13" s="328"/>
      <c r="S13" s="328"/>
      <c r="T13" s="328"/>
      <c r="U13" s="328"/>
    </row>
    <row r="14" spans="1:21" ht="13.5" customHeight="1"/>
    <row r="15" spans="1:21" ht="13.5" customHeight="1"/>
    <row r="16" spans="1:21" ht="13.5" customHeight="1"/>
    <row r="17" spans="1:22" ht="13.5" customHeight="1">
      <c r="A17" s="1" t="s">
        <v>153</v>
      </c>
    </row>
    <row r="18" spans="1:22" ht="13.5" customHeight="1"/>
    <row r="19" spans="1:22" ht="13.5" customHeight="1">
      <c r="A19" s="261" t="s">
        <v>5</v>
      </c>
      <c r="B19" s="261"/>
      <c r="C19" s="261"/>
      <c r="D19" s="261"/>
      <c r="E19" s="261"/>
      <c r="F19" s="261"/>
      <c r="G19" s="261"/>
      <c r="H19" s="261"/>
      <c r="I19" s="261"/>
      <c r="J19" s="261"/>
      <c r="K19" s="261"/>
      <c r="L19" s="261"/>
      <c r="M19" s="261"/>
      <c r="N19" s="261"/>
      <c r="O19" s="261"/>
      <c r="P19" s="261"/>
      <c r="Q19" s="261"/>
      <c r="R19" s="261"/>
      <c r="S19" s="261"/>
      <c r="T19" s="261"/>
      <c r="U19" s="261"/>
      <c r="V19" s="5"/>
    </row>
    <row r="20" spans="1:22" ht="13.5" customHeight="1"/>
    <row r="21" spans="1:22" ht="20.25" customHeight="1">
      <c r="A21" s="547" t="s">
        <v>157</v>
      </c>
      <c r="B21" s="548"/>
      <c r="C21" s="548"/>
      <c r="D21" s="548"/>
      <c r="E21" s="549"/>
      <c r="F21" s="557" t="str">
        <f>DBCS(IF(基礎データ入力表!$D$7="","",基礎データ入力表!$D$7))</f>
        <v/>
      </c>
      <c r="G21" s="558"/>
      <c r="H21" s="558"/>
      <c r="I21" s="558"/>
      <c r="J21" s="558"/>
      <c r="K21" s="558"/>
      <c r="L21" s="558"/>
      <c r="M21" s="558"/>
      <c r="N21" s="558"/>
      <c r="O21" s="558"/>
      <c r="P21" s="558"/>
      <c r="Q21" s="558"/>
      <c r="R21" s="558"/>
      <c r="S21" s="558"/>
      <c r="T21" s="558"/>
      <c r="U21" s="559"/>
    </row>
    <row r="22" spans="1:22" ht="20.25" customHeight="1">
      <c r="A22" s="550"/>
      <c r="B22" s="551"/>
      <c r="C22" s="551"/>
      <c r="D22" s="551"/>
      <c r="E22" s="552"/>
      <c r="F22" s="541" t="str">
        <f>DBCS(IF(基礎データ入力表!$D$8="","",基礎データ入力表!$D$8))</f>
        <v/>
      </c>
      <c r="G22" s="536"/>
      <c r="H22" s="536"/>
      <c r="I22" s="536"/>
      <c r="J22" s="536"/>
      <c r="K22" s="536"/>
      <c r="L22" s="536"/>
      <c r="M22" s="536"/>
      <c r="N22" s="536"/>
      <c r="O22" s="536"/>
      <c r="P22" s="536"/>
      <c r="Q22" s="536"/>
      <c r="R22" s="536"/>
      <c r="S22" s="536"/>
      <c r="T22" s="536"/>
      <c r="U22" s="542"/>
    </row>
    <row r="23" spans="1:22" ht="40.5" customHeight="1">
      <c r="A23" s="544" t="s">
        <v>154</v>
      </c>
      <c r="B23" s="545"/>
      <c r="C23" s="545"/>
      <c r="D23" s="545"/>
      <c r="E23" s="546"/>
      <c r="F23" s="560" t="str">
        <f>IF(基礎データ入力表!$D$10="","",基礎データ入力表!$D$10)</f>
        <v/>
      </c>
      <c r="G23" s="540"/>
      <c r="H23" s="540"/>
      <c r="I23" s="540"/>
      <c r="J23" s="540"/>
      <c r="K23" s="540"/>
      <c r="L23" s="540"/>
      <c r="M23" s="540"/>
      <c r="N23" s="540"/>
      <c r="O23" s="540"/>
      <c r="P23" s="540"/>
      <c r="Q23" s="540"/>
      <c r="R23" s="540"/>
      <c r="S23" s="540"/>
      <c r="T23" s="540"/>
      <c r="U23" s="543"/>
    </row>
    <row r="24" spans="1:22" ht="40.5" customHeight="1">
      <c r="A24" s="544" t="s">
        <v>32</v>
      </c>
      <c r="B24" s="545"/>
      <c r="C24" s="545"/>
      <c r="D24" s="545"/>
      <c r="E24" s="546"/>
      <c r="F24" s="48" t="s">
        <v>6</v>
      </c>
      <c r="G24" s="540" t="str">
        <f>IF(基礎データ入力表!$E$11="","",基礎データ入力表!$E$11)</f>
        <v/>
      </c>
      <c r="H24" s="540"/>
      <c r="I24" s="540"/>
      <c r="J24" s="540"/>
      <c r="K24" s="540"/>
      <c r="L24" s="540"/>
      <c r="M24" s="540"/>
      <c r="N24" s="49" t="s">
        <v>7</v>
      </c>
      <c r="O24" s="540" t="str">
        <f>IF(基礎データ入力表!$K$11="","",基礎データ入力表!$K$11)</f>
        <v/>
      </c>
      <c r="P24" s="540"/>
      <c r="Q24" s="540"/>
      <c r="R24" s="540"/>
      <c r="S24" s="540"/>
      <c r="T24" s="540"/>
      <c r="U24" s="543"/>
    </row>
    <row r="25" spans="1:22" ht="40.5" customHeight="1">
      <c r="A25" s="544" t="s">
        <v>155</v>
      </c>
      <c r="B25" s="545"/>
      <c r="C25" s="545"/>
      <c r="D25" s="545"/>
      <c r="E25" s="546"/>
      <c r="F25" s="48" t="s">
        <v>6</v>
      </c>
      <c r="G25" s="540" t="str">
        <f>IF(基礎データ入力表!$E$12="","",基礎データ入力表!$E$12)</f>
        <v/>
      </c>
      <c r="H25" s="540"/>
      <c r="I25" s="540"/>
      <c r="J25" s="540"/>
      <c r="K25" s="540"/>
      <c r="L25" s="540"/>
      <c r="M25" s="540"/>
      <c r="N25" s="49" t="s">
        <v>7</v>
      </c>
      <c r="O25" s="540" t="str">
        <f>IF(基礎データ入力表!$K$12="","",基礎データ入力表!$K$12)</f>
        <v/>
      </c>
      <c r="P25" s="540"/>
      <c r="Q25" s="540"/>
      <c r="R25" s="540"/>
      <c r="S25" s="540"/>
      <c r="T25" s="540"/>
      <c r="U25" s="543"/>
    </row>
    <row r="26" spans="1:22" ht="13.5" customHeight="1">
      <c r="A26" s="553" t="s">
        <v>156</v>
      </c>
      <c r="B26" s="548"/>
      <c r="C26" s="548"/>
      <c r="D26" s="548"/>
      <c r="E26" s="549"/>
      <c r="F26" s="273"/>
      <c r="G26" s="274"/>
      <c r="H26" s="274"/>
      <c r="I26" s="274"/>
      <c r="J26" s="274"/>
      <c r="K26" s="274"/>
      <c r="L26" s="274"/>
      <c r="M26" s="274"/>
      <c r="N26" s="274"/>
      <c r="O26" s="274"/>
      <c r="P26" s="274"/>
      <c r="Q26" s="274"/>
      <c r="R26" s="274"/>
      <c r="S26" s="274"/>
      <c r="T26" s="274"/>
      <c r="U26" s="275"/>
    </row>
    <row r="27" spans="1:22" ht="13.5" customHeight="1">
      <c r="A27" s="554"/>
      <c r="B27" s="555"/>
      <c r="C27" s="555"/>
      <c r="D27" s="555"/>
      <c r="E27" s="556"/>
      <c r="F27" s="263"/>
      <c r="G27" s="264"/>
      <c r="H27" s="264"/>
      <c r="I27" s="264"/>
      <c r="J27" s="264"/>
      <c r="K27" s="264"/>
      <c r="L27" s="264"/>
      <c r="M27" s="264"/>
      <c r="N27" s="264"/>
      <c r="O27" s="264"/>
      <c r="P27" s="264"/>
      <c r="Q27" s="264"/>
      <c r="R27" s="264"/>
      <c r="S27" s="264"/>
      <c r="T27" s="264"/>
      <c r="U27" s="265"/>
    </row>
    <row r="28" spans="1:22" ht="13.5" customHeight="1">
      <c r="A28" s="554"/>
      <c r="B28" s="555"/>
      <c r="C28" s="555"/>
      <c r="D28" s="555"/>
      <c r="E28" s="556"/>
      <c r="F28" s="263"/>
      <c r="G28" s="264"/>
      <c r="H28" s="264"/>
      <c r="I28" s="264"/>
      <c r="J28" s="264"/>
      <c r="K28" s="264"/>
      <c r="L28" s="264"/>
      <c r="M28" s="264"/>
      <c r="N28" s="264"/>
      <c r="O28" s="264"/>
      <c r="P28" s="264"/>
      <c r="Q28" s="264"/>
      <c r="R28" s="264"/>
      <c r="S28" s="264"/>
      <c r="T28" s="264"/>
      <c r="U28" s="265"/>
    </row>
    <row r="29" spans="1:22" ht="13.5" customHeight="1">
      <c r="A29" s="554"/>
      <c r="B29" s="555"/>
      <c r="C29" s="555"/>
      <c r="D29" s="555"/>
      <c r="E29" s="556"/>
      <c r="F29" s="263"/>
      <c r="G29" s="264"/>
      <c r="H29" s="264"/>
      <c r="I29" s="264"/>
      <c r="J29" s="264"/>
      <c r="K29" s="264"/>
      <c r="L29" s="264"/>
      <c r="M29" s="264"/>
      <c r="N29" s="264"/>
      <c r="O29" s="264"/>
      <c r="P29" s="264"/>
      <c r="Q29" s="264"/>
      <c r="R29" s="264"/>
      <c r="S29" s="264"/>
      <c r="T29" s="264"/>
      <c r="U29" s="265"/>
    </row>
    <row r="30" spans="1:22" ht="13.5" customHeight="1">
      <c r="A30" s="554"/>
      <c r="B30" s="555"/>
      <c r="C30" s="555"/>
      <c r="D30" s="555"/>
      <c r="E30" s="556"/>
      <c r="F30" s="263"/>
      <c r="G30" s="264"/>
      <c r="H30" s="264"/>
      <c r="I30" s="264"/>
      <c r="J30" s="264"/>
      <c r="K30" s="264"/>
      <c r="L30" s="264"/>
      <c r="M30" s="264"/>
      <c r="N30" s="264"/>
      <c r="O30" s="264"/>
      <c r="P30" s="264"/>
      <c r="Q30" s="264"/>
      <c r="R30" s="264"/>
      <c r="S30" s="264"/>
      <c r="T30" s="264"/>
      <c r="U30" s="265"/>
    </row>
    <row r="31" spans="1:22" ht="13.5" customHeight="1">
      <c r="A31" s="554"/>
      <c r="B31" s="555"/>
      <c r="C31" s="555"/>
      <c r="D31" s="555"/>
      <c r="E31" s="556"/>
      <c r="F31" s="263"/>
      <c r="G31" s="264"/>
      <c r="H31" s="264"/>
      <c r="I31" s="264"/>
      <c r="J31" s="264"/>
      <c r="K31" s="264"/>
      <c r="L31" s="264"/>
      <c r="M31" s="264"/>
      <c r="N31" s="264"/>
      <c r="O31" s="264"/>
      <c r="P31" s="264"/>
      <c r="Q31" s="264"/>
      <c r="R31" s="264"/>
      <c r="S31" s="264"/>
      <c r="T31" s="264"/>
      <c r="U31" s="265"/>
    </row>
    <row r="32" spans="1:22" ht="13.5" customHeight="1">
      <c r="A32" s="554"/>
      <c r="B32" s="555"/>
      <c r="C32" s="555"/>
      <c r="D32" s="555"/>
      <c r="E32" s="556"/>
      <c r="F32" s="263"/>
      <c r="G32" s="264"/>
      <c r="H32" s="264"/>
      <c r="I32" s="264"/>
      <c r="J32" s="264"/>
      <c r="K32" s="264"/>
      <c r="L32" s="264"/>
      <c r="M32" s="264"/>
      <c r="N32" s="264"/>
      <c r="O32" s="264"/>
      <c r="P32" s="264"/>
      <c r="Q32" s="264"/>
      <c r="R32" s="264"/>
      <c r="S32" s="264"/>
      <c r="T32" s="264"/>
      <c r="U32" s="265"/>
    </row>
    <row r="33" spans="1:21" ht="13.5" customHeight="1">
      <c r="A33" s="554"/>
      <c r="B33" s="555"/>
      <c r="C33" s="555"/>
      <c r="D33" s="555"/>
      <c r="E33" s="556"/>
      <c r="F33" s="263"/>
      <c r="G33" s="264"/>
      <c r="H33" s="264"/>
      <c r="I33" s="264"/>
      <c r="J33" s="264"/>
      <c r="K33" s="264"/>
      <c r="L33" s="264"/>
      <c r="M33" s="264"/>
      <c r="N33" s="264"/>
      <c r="O33" s="264"/>
      <c r="P33" s="264"/>
      <c r="Q33" s="264"/>
      <c r="R33" s="264"/>
      <c r="S33" s="264"/>
      <c r="T33" s="264"/>
      <c r="U33" s="265"/>
    </row>
    <row r="34" spans="1:21" ht="13.5" customHeight="1">
      <c r="A34" s="554"/>
      <c r="B34" s="555"/>
      <c r="C34" s="555"/>
      <c r="D34" s="555"/>
      <c r="E34" s="556"/>
      <c r="F34" s="263"/>
      <c r="G34" s="264"/>
      <c r="H34" s="264"/>
      <c r="I34" s="264"/>
      <c r="J34" s="264"/>
      <c r="K34" s="264"/>
      <c r="L34" s="264"/>
      <c r="M34" s="264"/>
      <c r="N34" s="264"/>
      <c r="O34" s="264"/>
      <c r="P34" s="264"/>
      <c r="Q34" s="264"/>
      <c r="R34" s="264"/>
      <c r="S34" s="264"/>
      <c r="T34" s="264"/>
      <c r="U34" s="265"/>
    </row>
    <row r="35" spans="1:21" ht="13.5" customHeight="1">
      <c r="A35" s="554"/>
      <c r="B35" s="555"/>
      <c r="C35" s="555"/>
      <c r="D35" s="555"/>
      <c r="E35" s="556"/>
      <c r="F35" s="263"/>
      <c r="G35" s="264"/>
      <c r="H35" s="264"/>
      <c r="I35" s="264"/>
      <c r="J35" s="264"/>
      <c r="K35" s="264"/>
      <c r="L35" s="264"/>
      <c r="M35" s="264"/>
      <c r="N35" s="264"/>
      <c r="O35" s="264"/>
      <c r="P35" s="264"/>
      <c r="Q35" s="264"/>
      <c r="R35" s="264"/>
      <c r="S35" s="264"/>
      <c r="T35" s="264"/>
      <c r="U35" s="265"/>
    </row>
    <row r="36" spans="1:21" ht="13.5" customHeight="1">
      <c r="A36" s="554"/>
      <c r="B36" s="555"/>
      <c r="C36" s="555"/>
      <c r="D36" s="555"/>
      <c r="E36" s="556"/>
      <c r="F36" s="263"/>
      <c r="G36" s="264"/>
      <c r="H36" s="264"/>
      <c r="I36" s="264"/>
      <c r="J36" s="264"/>
      <c r="K36" s="264"/>
      <c r="L36" s="264"/>
      <c r="M36" s="264"/>
      <c r="N36" s="264"/>
      <c r="O36" s="264"/>
      <c r="P36" s="264"/>
      <c r="Q36" s="264"/>
      <c r="R36" s="264"/>
      <c r="S36" s="264"/>
      <c r="T36" s="264"/>
      <c r="U36" s="265"/>
    </row>
    <row r="37" spans="1:21" ht="13.5" customHeight="1">
      <c r="A37" s="550"/>
      <c r="B37" s="551"/>
      <c r="C37" s="551"/>
      <c r="D37" s="551"/>
      <c r="E37" s="552"/>
      <c r="F37" s="266"/>
      <c r="G37" s="267"/>
      <c r="H37" s="267"/>
      <c r="I37" s="267"/>
      <c r="J37" s="267"/>
      <c r="K37" s="267"/>
      <c r="L37" s="267"/>
      <c r="M37" s="267"/>
      <c r="N37" s="267"/>
      <c r="O37" s="267"/>
      <c r="P37" s="267"/>
      <c r="Q37" s="267"/>
      <c r="R37" s="267"/>
      <c r="S37" s="267"/>
      <c r="T37" s="267"/>
      <c r="U37" s="268"/>
    </row>
    <row r="38" spans="1:21" ht="13.5" customHeight="1"/>
    <row r="39" spans="1:21" ht="13.5" customHeight="1">
      <c r="A39" s="1" t="s">
        <v>158</v>
      </c>
    </row>
    <row r="40" spans="1:21" ht="13.5" customHeight="1">
      <c r="A40" s="1" t="s">
        <v>159</v>
      </c>
    </row>
    <row r="41" spans="1:21" ht="13.5" customHeight="1">
      <c r="A41" s="1" t="s">
        <v>160</v>
      </c>
    </row>
    <row r="42" spans="1:21" ht="13.5" customHeight="1">
      <c r="A42" s="1" t="s">
        <v>282</v>
      </c>
    </row>
    <row r="43" spans="1:21" ht="13.5" customHeight="1">
      <c r="A43" s="1" t="s">
        <v>283</v>
      </c>
    </row>
    <row r="44" spans="1:21" ht="13.5" customHeight="1">
      <c r="A44" s="1" t="s">
        <v>161</v>
      </c>
    </row>
    <row r="45" spans="1:21" ht="13.5" customHeight="1">
      <c r="A45" s="1" t="s">
        <v>162</v>
      </c>
    </row>
    <row r="46" spans="1:21" ht="13.5" customHeight="1"/>
    <row r="47" spans="1:21" ht="13.5" customHeight="1"/>
    <row r="48" spans="1:21"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sheetData>
  <sheetProtection sheet="1" objects="1" selectLockedCells="1"/>
  <mergeCells count="33">
    <mergeCell ref="F26:U26"/>
    <mergeCell ref="F37:U37"/>
    <mergeCell ref="F22:U22"/>
    <mergeCell ref="A19:U19"/>
    <mergeCell ref="F31:U31"/>
    <mergeCell ref="G24:M24"/>
    <mergeCell ref="F36:U36"/>
    <mergeCell ref="O25:U25"/>
    <mergeCell ref="A25:E25"/>
    <mergeCell ref="A21:E22"/>
    <mergeCell ref="F35:U35"/>
    <mergeCell ref="A23:E23"/>
    <mergeCell ref="A26:E37"/>
    <mergeCell ref="F34:U34"/>
    <mergeCell ref="O24:U24"/>
    <mergeCell ref="F21:U21"/>
    <mergeCell ref="F23:U23"/>
    <mergeCell ref="F27:U27"/>
    <mergeCell ref="P1:U1"/>
    <mergeCell ref="F33:U33"/>
    <mergeCell ref="F29:U29"/>
    <mergeCell ref="G25:M25"/>
    <mergeCell ref="I7:K7"/>
    <mergeCell ref="I8:K8"/>
    <mergeCell ref="I9:K9"/>
    <mergeCell ref="L7:U7"/>
    <mergeCell ref="L8:U8"/>
    <mergeCell ref="L9:U9"/>
    <mergeCell ref="A13:U13"/>
    <mergeCell ref="F32:U32"/>
    <mergeCell ref="F28:U28"/>
    <mergeCell ref="A24:E24"/>
    <mergeCell ref="F30:U30"/>
  </mergeCells>
  <phoneticPr fontId="1"/>
  <printOptions horizontalCentered="1"/>
  <pageMargins left="0.82677165354330717" right="0.82677165354330717" top="0.94488188976377963" bottom="0.35433070866141736" header="0.31496062992125984" footer="0.31496062992125984"/>
  <pageSetup paperSize="9" orientation="portrait" blackAndWhite="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9AB1B-532F-411F-BAE8-09228957041B}">
  <sheetPr codeName="Sheet11"/>
  <dimension ref="A1:AH188"/>
  <sheetViews>
    <sheetView showGridLines="0" showRowColHeaders="0" view="pageBreakPreview" zoomScaleNormal="100" zoomScaleSheetLayoutView="100" workbookViewId="0">
      <selection activeCell="C11" sqref="C11:H11"/>
    </sheetView>
  </sheetViews>
  <sheetFormatPr defaultRowHeight="13.5"/>
  <cols>
    <col min="1" max="48" width="3.625" style="1" customWidth="1"/>
    <col min="49" max="16384" width="9" style="1"/>
  </cols>
  <sheetData>
    <row r="1" spans="1:34" ht="41.25" customHeight="1">
      <c r="A1" s="570" t="s">
        <v>137</v>
      </c>
      <c r="B1" s="571"/>
      <c r="C1" s="571"/>
      <c r="D1" s="571"/>
      <c r="E1" s="571"/>
      <c r="F1" s="571"/>
      <c r="G1" s="571"/>
      <c r="H1" s="571"/>
      <c r="I1" s="571"/>
      <c r="J1" s="571"/>
      <c r="K1" s="571"/>
      <c r="L1" s="571"/>
      <c r="M1" s="571"/>
      <c r="N1" s="571"/>
      <c r="O1" s="571"/>
      <c r="P1" s="571"/>
      <c r="Q1" s="571"/>
      <c r="R1" s="571"/>
      <c r="S1" s="571"/>
      <c r="T1" s="571"/>
      <c r="U1" s="572"/>
    </row>
    <row r="2" spans="1:34" ht="39" customHeight="1">
      <c r="A2" s="544" t="s">
        <v>15</v>
      </c>
      <c r="B2" s="545"/>
      <c r="C2" s="545"/>
      <c r="D2" s="545"/>
      <c r="E2" s="545"/>
      <c r="F2" s="68"/>
      <c r="G2" s="568" t="str">
        <f>DBCS(IF(基礎データ入力表!$D$7="","",基礎データ入力表!$D$7))</f>
        <v/>
      </c>
      <c r="H2" s="568"/>
      <c r="I2" s="568"/>
      <c r="J2" s="568"/>
      <c r="K2" s="568"/>
      <c r="L2" s="568"/>
      <c r="M2" s="568"/>
      <c r="N2" s="568"/>
      <c r="O2" s="568"/>
      <c r="P2" s="568"/>
      <c r="Q2" s="568"/>
      <c r="R2" s="568"/>
      <c r="S2" s="69"/>
      <c r="T2" s="69"/>
      <c r="U2" s="70"/>
    </row>
    <row r="3" spans="1:34" ht="39" customHeight="1">
      <c r="A3" s="544" t="s">
        <v>16</v>
      </c>
      <c r="B3" s="545"/>
      <c r="C3" s="545"/>
      <c r="D3" s="545"/>
      <c r="E3" s="545"/>
      <c r="F3" s="68"/>
      <c r="G3" s="568" t="str">
        <f>DBCS(IF(基礎データ入力表!$D$8="","",基礎データ入力表!$D$8))</f>
        <v/>
      </c>
      <c r="H3" s="568"/>
      <c r="I3" s="568"/>
      <c r="J3" s="568"/>
      <c r="K3" s="568"/>
      <c r="L3" s="568"/>
      <c r="M3" s="568"/>
      <c r="N3" s="568"/>
      <c r="O3" s="568"/>
      <c r="P3" s="568"/>
      <c r="Q3" s="568"/>
      <c r="R3" s="568"/>
      <c r="S3" s="69"/>
      <c r="T3" s="69"/>
      <c r="U3" s="70"/>
    </row>
    <row r="4" spans="1:34" ht="39" customHeight="1">
      <c r="A4" s="544" t="s">
        <v>17</v>
      </c>
      <c r="B4" s="545"/>
      <c r="C4" s="545"/>
      <c r="D4" s="545"/>
      <c r="E4" s="545"/>
      <c r="F4" s="68"/>
      <c r="G4" s="568" t="str">
        <f>DBCS(IF(基礎データ入力表!$D$9="","",基礎データ入力表!$D$9))</f>
        <v/>
      </c>
      <c r="H4" s="568"/>
      <c r="I4" s="568"/>
      <c r="J4" s="568"/>
      <c r="K4" s="568"/>
      <c r="L4" s="568"/>
      <c r="M4" s="568"/>
      <c r="N4" s="568"/>
      <c r="O4" s="568"/>
      <c r="P4" s="568"/>
      <c r="Q4" s="568"/>
      <c r="R4" s="568"/>
      <c r="S4" s="69"/>
      <c r="T4" s="69"/>
      <c r="U4" s="70"/>
      <c r="AH4" s="105"/>
    </row>
    <row r="5" spans="1:34" ht="39" customHeight="1">
      <c r="A5" s="544" t="s">
        <v>32</v>
      </c>
      <c r="B5" s="545"/>
      <c r="C5" s="545"/>
      <c r="D5" s="545"/>
      <c r="E5" s="545"/>
      <c r="F5" s="68"/>
      <c r="G5" s="564" t="str">
        <f>DBCS(IF(基礎データ入力表!$E$11="","自：","自："&amp;TEXT(基礎データ入力表!$E$11,"ggge年m月d日")))</f>
        <v>自：</v>
      </c>
      <c r="H5" s="564"/>
      <c r="I5" s="564"/>
      <c r="J5" s="564"/>
      <c r="K5" s="564"/>
      <c r="L5" s="564"/>
      <c r="M5" s="564"/>
      <c r="N5" s="565" t="str">
        <f>DBCS(IF(基礎データ入力表!$K$11="","至：",IF(基礎データ入力表!$K$12="","至："&amp;TEXT(基礎データ入力表!$K$11,"ggge年m月d日"),"至："&amp;TEXT(基礎データ入力表!$K$12,"ggge年m月d日"))))</f>
        <v>至：</v>
      </c>
      <c r="O5" s="565"/>
      <c r="P5" s="565"/>
      <c r="Q5" s="565"/>
      <c r="R5" s="565"/>
      <c r="S5" s="565"/>
      <c r="T5" s="565"/>
      <c r="U5" s="70"/>
      <c r="AH5" s="105"/>
    </row>
    <row r="6" spans="1:34" ht="39" customHeight="1">
      <c r="A6" s="544" t="s">
        <v>72</v>
      </c>
      <c r="B6" s="545"/>
      <c r="C6" s="545"/>
      <c r="D6" s="545"/>
      <c r="E6" s="545"/>
      <c r="F6" s="68"/>
      <c r="G6" s="573" t="str">
        <f>IF(基礎データ入力表!$D$13="","",IF(基礎データ入力表!$D$14="",基礎データ入力表!$D$13,基礎データ入力表!$D$14))</f>
        <v/>
      </c>
      <c r="H6" s="573"/>
      <c r="I6" s="573"/>
      <c r="J6" s="573"/>
      <c r="K6" s="573"/>
      <c r="L6" s="573"/>
      <c r="M6" s="573"/>
      <c r="N6" s="573"/>
      <c r="O6" s="573"/>
      <c r="P6" s="573"/>
      <c r="Q6" s="573"/>
      <c r="R6" s="573"/>
      <c r="S6" s="69"/>
      <c r="T6" s="69"/>
      <c r="U6" s="70"/>
      <c r="AH6" s="105"/>
    </row>
    <row r="7" spans="1:34" ht="23.25" customHeight="1">
      <c r="A7" s="58"/>
      <c r="B7" s="7"/>
      <c r="C7" s="7"/>
      <c r="D7" s="7"/>
      <c r="E7" s="7"/>
      <c r="F7" s="7"/>
      <c r="G7" s="7"/>
      <c r="H7" s="7"/>
      <c r="I7" s="7"/>
      <c r="J7" s="7"/>
      <c r="K7" s="71"/>
      <c r="L7" s="7"/>
      <c r="M7" s="7"/>
      <c r="N7" s="7"/>
      <c r="O7" s="7"/>
      <c r="P7" s="7"/>
      <c r="Q7" s="7"/>
      <c r="R7" s="7"/>
      <c r="S7" s="7"/>
      <c r="T7" s="7"/>
      <c r="U7" s="59"/>
      <c r="AH7" s="105"/>
    </row>
    <row r="8" spans="1:34" ht="13.5" customHeight="1">
      <c r="A8" s="60" t="s">
        <v>174</v>
      </c>
      <c r="B8" s="9"/>
      <c r="C8" s="9"/>
      <c r="D8" s="9"/>
      <c r="E8" s="9"/>
      <c r="F8" s="9"/>
      <c r="G8" s="9"/>
      <c r="H8" s="9"/>
      <c r="I8" s="9"/>
      <c r="J8" s="9"/>
      <c r="K8" s="9"/>
      <c r="L8" s="9"/>
      <c r="M8" s="9"/>
      <c r="N8" s="9"/>
      <c r="O8" s="9"/>
      <c r="P8" s="9"/>
      <c r="Q8" s="9"/>
      <c r="R8" s="9"/>
      <c r="S8" s="9"/>
      <c r="T8" s="9"/>
      <c r="U8" s="61"/>
      <c r="AH8" s="105"/>
    </row>
    <row r="9" spans="1:34" ht="16.5" customHeight="1">
      <c r="A9" s="60"/>
      <c r="B9" s="9"/>
      <c r="C9" s="9"/>
      <c r="D9" s="9"/>
      <c r="E9" s="9"/>
      <c r="F9" s="9"/>
      <c r="G9" s="9"/>
      <c r="H9" s="9"/>
      <c r="I9" s="9"/>
      <c r="J9" s="9"/>
      <c r="K9" s="9"/>
      <c r="L9" s="9"/>
      <c r="M9" s="9"/>
      <c r="N9" s="9"/>
      <c r="O9" s="9"/>
      <c r="P9" s="9"/>
      <c r="Q9" s="9"/>
      <c r="R9" s="9"/>
      <c r="S9" s="9"/>
      <c r="T9" s="9"/>
      <c r="U9" s="61"/>
      <c r="AH9" s="105"/>
    </row>
    <row r="10" spans="1:34" ht="16.5" customHeight="1">
      <c r="A10" s="60"/>
      <c r="B10" s="9"/>
      <c r="C10" s="9"/>
      <c r="D10" s="9"/>
      <c r="E10" s="9"/>
      <c r="F10" s="9"/>
      <c r="G10" s="9"/>
      <c r="H10" s="9"/>
      <c r="I10" s="9"/>
      <c r="J10" s="9"/>
      <c r="K10" s="9"/>
      <c r="L10" s="9"/>
      <c r="M10" s="9"/>
      <c r="N10" s="9"/>
      <c r="O10" s="9"/>
      <c r="P10" s="9"/>
      <c r="Q10" s="9"/>
      <c r="R10" s="9"/>
      <c r="S10" s="9"/>
      <c r="T10" s="9"/>
      <c r="U10" s="61"/>
      <c r="AH10" s="105"/>
    </row>
    <row r="11" spans="1:34">
      <c r="A11" s="60"/>
      <c r="B11" s="9"/>
      <c r="C11" s="574" t="s">
        <v>171</v>
      </c>
      <c r="D11" s="574"/>
      <c r="E11" s="574"/>
      <c r="F11" s="574"/>
      <c r="G11" s="574"/>
      <c r="H11" s="574"/>
      <c r="I11" s="9"/>
      <c r="J11" s="9"/>
      <c r="K11" s="9"/>
      <c r="L11" s="9"/>
      <c r="M11" s="9"/>
      <c r="N11" s="9"/>
      <c r="O11" s="9"/>
      <c r="P11" s="9"/>
      <c r="Q11" s="9"/>
      <c r="R11" s="9"/>
      <c r="S11" s="9"/>
      <c r="T11" s="9"/>
      <c r="U11" s="61"/>
      <c r="AH11" s="105"/>
    </row>
    <row r="12" spans="1:34" ht="19.5" customHeight="1">
      <c r="A12" s="60"/>
      <c r="B12" s="9"/>
      <c r="C12" s="9"/>
      <c r="D12" s="9"/>
      <c r="E12" s="9"/>
      <c r="F12" s="9"/>
      <c r="G12" s="9"/>
      <c r="H12" s="9"/>
      <c r="I12" s="9"/>
      <c r="J12" s="9"/>
      <c r="K12" s="9"/>
      <c r="L12" s="9"/>
      <c r="M12" s="9"/>
      <c r="N12" s="9"/>
      <c r="O12" s="9"/>
      <c r="P12" s="9"/>
      <c r="Q12" s="9"/>
      <c r="R12" s="9"/>
      <c r="S12" s="9"/>
      <c r="T12" s="9"/>
      <c r="U12" s="61"/>
      <c r="AH12" s="105"/>
    </row>
    <row r="13" spans="1:34" ht="19.5" customHeight="1">
      <c r="A13" s="60"/>
      <c r="B13" s="9"/>
      <c r="C13" s="9"/>
      <c r="D13" s="9"/>
      <c r="E13" s="9"/>
      <c r="F13" s="9"/>
      <c r="G13" s="9"/>
      <c r="H13" s="9"/>
      <c r="I13" s="9"/>
      <c r="J13" s="9"/>
      <c r="K13" s="9"/>
      <c r="L13" s="9"/>
      <c r="M13" s="9"/>
      <c r="N13" s="9"/>
      <c r="O13" s="9"/>
      <c r="P13" s="9"/>
      <c r="Q13" s="9"/>
      <c r="R13" s="9"/>
      <c r="S13" s="9"/>
      <c r="T13" s="9"/>
      <c r="U13" s="61"/>
      <c r="AH13" s="105"/>
    </row>
    <row r="14" spans="1:34" ht="18" customHeight="1">
      <c r="A14" s="60"/>
      <c r="B14" s="9"/>
      <c r="C14" s="9"/>
      <c r="D14" s="9"/>
      <c r="E14" s="9"/>
      <c r="F14" s="9"/>
      <c r="G14" s="9"/>
      <c r="H14" s="9"/>
      <c r="I14" s="318" t="s">
        <v>9</v>
      </c>
      <c r="J14" s="318"/>
      <c r="K14" s="318"/>
      <c r="L14" s="575" t="str">
        <f>IF(基礎データ入力表!$D$4="","",基礎データ入力表!$D$4)</f>
        <v/>
      </c>
      <c r="M14" s="575"/>
      <c r="N14" s="575"/>
      <c r="O14" s="575"/>
      <c r="P14" s="575"/>
      <c r="Q14" s="575"/>
      <c r="R14" s="575"/>
      <c r="S14" s="575"/>
      <c r="T14" s="575"/>
      <c r="U14" s="576"/>
      <c r="AH14" s="105"/>
    </row>
    <row r="15" spans="1:34" ht="18" customHeight="1">
      <c r="A15" s="60"/>
      <c r="B15" s="9"/>
      <c r="C15" s="9"/>
      <c r="D15" s="9"/>
      <c r="E15" s="9"/>
      <c r="F15" s="9"/>
      <c r="G15" s="9"/>
      <c r="H15" s="9"/>
      <c r="I15" s="318"/>
      <c r="J15" s="318"/>
      <c r="K15" s="318"/>
      <c r="L15" s="575" t="str">
        <f>IF(基礎データ入力表!$D$5="","",基礎データ入力表!$D$5)</f>
        <v/>
      </c>
      <c r="M15" s="575"/>
      <c r="N15" s="575"/>
      <c r="O15" s="575"/>
      <c r="P15" s="575"/>
      <c r="Q15" s="575"/>
      <c r="R15" s="575"/>
      <c r="S15" s="575"/>
      <c r="T15" s="575"/>
      <c r="U15" s="576"/>
      <c r="AH15" s="105"/>
    </row>
    <row r="16" spans="1:34" ht="18" customHeight="1">
      <c r="A16" s="60"/>
      <c r="B16" s="9"/>
      <c r="C16" s="9"/>
      <c r="D16" s="9"/>
      <c r="E16" s="9"/>
      <c r="F16" s="9"/>
      <c r="G16" s="9"/>
      <c r="H16" s="9"/>
      <c r="I16" s="318" t="s">
        <v>2</v>
      </c>
      <c r="J16" s="318"/>
      <c r="K16" s="318"/>
      <c r="L16" s="575" t="str">
        <f>IF(基礎データ入力表!$D$6="","",基礎データ入力表!$D$6&amp;"　　㊞")</f>
        <v/>
      </c>
      <c r="M16" s="575"/>
      <c r="N16" s="575"/>
      <c r="O16" s="575"/>
      <c r="P16" s="575"/>
      <c r="Q16" s="575"/>
      <c r="R16" s="575"/>
      <c r="S16" s="575"/>
      <c r="T16" s="575"/>
      <c r="U16" s="576"/>
      <c r="AH16" s="105"/>
    </row>
    <row r="17" spans="1:21" ht="19.5" customHeight="1">
      <c r="A17" s="60"/>
      <c r="B17" s="9"/>
      <c r="C17" s="9"/>
      <c r="D17" s="9"/>
      <c r="E17" s="9"/>
      <c r="F17" s="9"/>
      <c r="G17" s="9"/>
      <c r="H17" s="9"/>
      <c r="I17" s="9"/>
      <c r="J17" s="9"/>
      <c r="K17" s="9"/>
      <c r="L17" s="9"/>
      <c r="M17" s="9"/>
      <c r="N17" s="9"/>
      <c r="O17" s="9"/>
      <c r="P17" s="9"/>
      <c r="Q17" s="9"/>
      <c r="R17" s="9"/>
      <c r="S17" s="9"/>
      <c r="T17" s="9"/>
      <c r="U17" s="61"/>
    </row>
    <row r="18" spans="1:21" ht="19.5" customHeight="1">
      <c r="A18" s="60"/>
      <c r="B18" s="9"/>
      <c r="C18" s="9"/>
      <c r="D18" s="9"/>
      <c r="E18" s="9"/>
      <c r="F18" s="9"/>
      <c r="G18" s="9"/>
      <c r="H18" s="9"/>
      <c r="I18" s="9"/>
      <c r="J18" s="9"/>
      <c r="K18" s="9"/>
      <c r="L18" s="9"/>
      <c r="M18" s="9"/>
      <c r="N18" s="9"/>
      <c r="O18" s="9"/>
      <c r="P18" s="9"/>
      <c r="Q18" s="9"/>
      <c r="R18" s="9"/>
      <c r="S18" s="9"/>
      <c r="T18" s="9"/>
      <c r="U18" s="61"/>
    </row>
    <row r="19" spans="1:21" ht="18.75">
      <c r="A19" s="60"/>
      <c r="B19" s="9" t="s">
        <v>1</v>
      </c>
      <c r="C19" s="9"/>
      <c r="D19" s="9"/>
      <c r="E19" s="9"/>
      <c r="F19" s="9"/>
      <c r="G19" s="9"/>
      <c r="H19" s="9"/>
      <c r="I19" s="9"/>
      <c r="J19" s="9"/>
      <c r="K19" s="9"/>
      <c r="L19" s="9"/>
      <c r="M19" s="9"/>
      <c r="N19" s="9"/>
      <c r="O19" s="9"/>
      <c r="P19" s="9"/>
      <c r="Q19" s="9"/>
      <c r="R19" s="9"/>
      <c r="S19" s="9"/>
      <c r="T19" s="9"/>
      <c r="U19" s="61"/>
    </row>
    <row r="20" spans="1:21" ht="24" customHeight="1">
      <c r="A20" s="62"/>
      <c r="B20" s="40"/>
      <c r="C20" s="40"/>
      <c r="D20" s="40"/>
      <c r="E20" s="40"/>
      <c r="F20" s="40"/>
      <c r="G20" s="40"/>
      <c r="H20" s="40"/>
      <c r="I20" s="40"/>
      <c r="J20" s="40"/>
      <c r="K20" s="40"/>
      <c r="L20" s="40"/>
      <c r="M20" s="40"/>
      <c r="N20" s="40"/>
      <c r="O20" s="40"/>
      <c r="P20" s="40"/>
      <c r="Q20" s="40"/>
      <c r="R20" s="40"/>
      <c r="S20" s="40"/>
      <c r="T20" s="40"/>
      <c r="U20" s="63"/>
    </row>
    <row r="21" spans="1:21" ht="35.25" customHeight="1">
      <c r="A21" s="569" t="s">
        <v>187</v>
      </c>
      <c r="B21" s="569"/>
      <c r="C21" s="569"/>
      <c r="D21" s="569"/>
      <c r="E21" s="569"/>
      <c r="F21" s="569"/>
      <c r="G21" s="569"/>
      <c r="H21" s="569"/>
      <c r="I21" s="569"/>
      <c r="J21" s="569"/>
      <c r="K21" s="569"/>
      <c r="L21" s="569"/>
      <c r="M21" s="569"/>
      <c r="N21" s="569"/>
      <c r="O21" s="569"/>
      <c r="P21" s="569"/>
      <c r="Q21" s="569"/>
      <c r="R21" s="569"/>
      <c r="S21" s="569"/>
      <c r="T21" s="569"/>
      <c r="U21" s="569"/>
    </row>
    <row r="22" spans="1:21" ht="25.5" customHeight="1">
      <c r="A22" s="544" t="s">
        <v>15</v>
      </c>
      <c r="B22" s="545"/>
      <c r="C22" s="545"/>
      <c r="D22" s="545"/>
      <c r="E22" s="546"/>
      <c r="F22" s="68"/>
      <c r="G22" s="568" t="str">
        <f>DBCS(IF(基礎データ入力表!$D$7="","",基礎データ入力表!$D$7))</f>
        <v/>
      </c>
      <c r="H22" s="568"/>
      <c r="I22" s="568"/>
      <c r="J22" s="568"/>
      <c r="K22" s="568"/>
      <c r="L22" s="568"/>
      <c r="M22" s="568"/>
      <c r="N22" s="568"/>
      <c r="O22" s="568"/>
      <c r="P22" s="568"/>
      <c r="Q22" s="568"/>
      <c r="R22" s="568"/>
      <c r="S22" s="69"/>
      <c r="T22" s="69"/>
      <c r="U22" s="70"/>
    </row>
    <row r="23" spans="1:21" ht="25.5" customHeight="1">
      <c r="A23" s="544" t="s">
        <v>16</v>
      </c>
      <c r="B23" s="545"/>
      <c r="C23" s="545"/>
      <c r="D23" s="545"/>
      <c r="E23" s="546"/>
      <c r="F23" s="68"/>
      <c r="G23" s="568" t="str">
        <f>DBCS(IF(基礎データ入力表!$D$8="","",基礎データ入力表!$D$8))</f>
        <v/>
      </c>
      <c r="H23" s="568"/>
      <c r="I23" s="568"/>
      <c r="J23" s="568"/>
      <c r="K23" s="568"/>
      <c r="L23" s="568"/>
      <c r="M23" s="568"/>
      <c r="N23" s="568"/>
      <c r="O23" s="568"/>
      <c r="P23" s="568"/>
      <c r="Q23" s="568"/>
      <c r="R23" s="568"/>
      <c r="S23" s="69"/>
      <c r="T23" s="69"/>
      <c r="U23" s="70"/>
    </row>
    <row r="24" spans="1:21" ht="25.5" customHeight="1">
      <c r="A24" s="544" t="s">
        <v>32</v>
      </c>
      <c r="B24" s="545"/>
      <c r="C24" s="545"/>
      <c r="D24" s="545"/>
      <c r="E24" s="546"/>
      <c r="F24" s="68"/>
      <c r="G24" s="564" t="str">
        <f>$G$5</f>
        <v>自：</v>
      </c>
      <c r="H24" s="565"/>
      <c r="I24" s="565"/>
      <c r="J24" s="565"/>
      <c r="K24" s="565"/>
      <c r="L24" s="565"/>
      <c r="M24" s="565"/>
      <c r="N24" s="565" t="str">
        <f>$N$5</f>
        <v>至：</v>
      </c>
      <c r="O24" s="565"/>
      <c r="P24" s="565"/>
      <c r="Q24" s="565"/>
      <c r="R24" s="565"/>
      <c r="S24" s="565"/>
      <c r="T24" s="565"/>
      <c r="U24" s="70"/>
    </row>
    <row r="25" spans="1:21" ht="25.5" customHeight="1">
      <c r="A25" s="544" t="s">
        <v>175</v>
      </c>
      <c r="B25" s="545"/>
      <c r="C25" s="545"/>
      <c r="D25" s="545"/>
      <c r="E25" s="546"/>
      <c r="F25" s="72"/>
      <c r="G25" s="566" t="s">
        <v>243</v>
      </c>
      <c r="H25" s="566"/>
      <c r="I25" s="566"/>
      <c r="J25" s="566"/>
      <c r="K25" s="566"/>
      <c r="L25" s="101" t="s">
        <v>251</v>
      </c>
      <c r="M25" s="98"/>
      <c r="N25" s="100" t="s">
        <v>252</v>
      </c>
      <c r="O25" s="100"/>
      <c r="P25" s="100"/>
      <c r="Q25" s="100"/>
      <c r="R25" s="100"/>
      <c r="S25" s="100"/>
      <c r="T25" s="100"/>
      <c r="U25" s="73"/>
    </row>
    <row r="26" spans="1:21" ht="13.5" customHeight="1">
      <c r="A26" s="229" t="s">
        <v>184</v>
      </c>
      <c r="B26" s="229"/>
      <c r="C26" s="229"/>
      <c r="D26" s="229"/>
      <c r="E26" s="229"/>
      <c r="F26" s="567" t="s">
        <v>176</v>
      </c>
      <c r="G26" s="229"/>
      <c r="H26" s="229"/>
      <c r="I26" s="229"/>
      <c r="J26" s="229"/>
      <c r="K26" s="229" t="s">
        <v>177</v>
      </c>
      <c r="L26" s="229"/>
      <c r="M26" s="229"/>
      <c r="N26" s="229"/>
      <c r="O26" s="229"/>
      <c r="P26" s="229" t="s">
        <v>178</v>
      </c>
      <c r="Q26" s="229"/>
      <c r="R26" s="229"/>
      <c r="S26" s="229"/>
      <c r="T26" s="229"/>
      <c r="U26" s="229"/>
    </row>
    <row r="27" spans="1:21" ht="13.5" customHeight="1">
      <c r="A27" s="563"/>
      <c r="B27" s="563"/>
      <c r="C27" s="563"/>
      <c r="D27" s="563"/>
      <c r="E27" s="563"/>
      <c r="F27" s="563"/>
      <c r="G27" s="563"/>
      <c r="H27" s="563"/>
      <c r="I27" s="563"/>
      <c r="J27" s="563"/>
      <c r="K27" s="563"/>
      <c r="L27" s="563"/>
      <c r="M27" s="563"/>
      <c r="N27" s="563"/>
      <c r="O27" s="563"/>
      <c r="P27" s="563"/>
      <c r="Q27" s="563"/>
      <c r="R27" s="563"/>
      <c r="S27" s="563"/>
      <c r="T27" s="563"/>
      <c r="U27" s="563"/>
    </row>
    <row r="28" spans="1:21" ht="23.25" customHeight="1">
      <c r="A28" s="277"/>
      <c r="B28" s="277"/>
      <c r="C28" s="277"/>
      <c r="D28" s="277"/>
      <c r="E28" s="277"/>
      <c r="F28" s="277"/>
      <c r="G28" s="277"/>
      <c r="H28" s="277"/>
      <c r="I28" s="277"/>
      <c r="J28" s="277"/>
      <c r="K28" s="277"/>
      <c r="L28" s="277"/>
      <c r="M28" s="277"/>
      <c r="N28" s="277"/>
      <c r="O28" s="277"/>
      <c r="P28" s="277"/>
      <c r="Q28" s="277"/>
      <c r="R28" s="277"/>
      <c r="S28" s="277"/>
      <c r="T28" s="277"/>
      <c r="U28" s="277"/>
    </row>
    <row r="29" spans="1:21" ht="23.25" customHeight="1">
      <c r="A29" s="277"/>
      <c r="B29" s="277"/>
      <c r="C29" s="277"/>
      <c r="D29" s="277"/>
      <c r="E29" s="277"/>
      <c r="F29" s="277"/>
      <c r="G29" s="277"/>
      <c r="H29" s="277"/>
      <c r="I29" s="277"/>
      <c r="J29" s="277"/>
      <c r="K29" s="277"/>
      <c r="L29" s="277"/>
      <c r="M29" s="277"/>
      <c r="N29" s="277"/>
      <c r="O29" s="277"/>
      <c r="P29" s="277"/>
      <c r="Q29" s="277"/>
      <c r="R29" s="277"/>
      <c r="S29" s="277"/>
      <c r="T29" s="277"/>
      <c r="U29" s="277"/>
    </row>
    <row r="30" spans="1:21" ht="23.25" customHeight="1">
      <c r="A30" s="277"/>
      <c r="B30" s="277"/>
      <c r="C30" s="277"/>
      <c r="D30" s="277"/>
      <c r="E30" s="277"/>
      <c r="F30" s="277"/>
      <c r="G30" s="277"/>
      <c r="H30" s="277"/>
      <c r="I30" s="277"/>
      <c r="J30" s="277"/>
      <c r="K30" s="277"/>
      <c r="L30" s="277"/>
      <c r="M30" s="277"/>
      <c r="N30" s="277"/>
      <c r="O30" s="277"/>
      <c r="P30" s="277"/>
      <c r="Q30" s="277"/>
      <c r="R30" s="277"/>
      <c r="S30" s="277"/>
      <c r="T30" s="277"/>
      <c r="U30" s="277"/>
    </row>
    <row r="31" spans="1:21" ht="23.25" customHeight="1">
      <c r="A31" s="277"/>
      <c r="B31" s="277"/>
      <c r="C31" s="277"/>
      <c r="D31" s="277"/>
      <c r="E31" s="277"/>
      <c r="F31" s="277"/>
      <c r="G31" s="277"/>
      <c r="H31" s="277"/>
      <c r="I31" s="277"/>
      <c r="J31" s="277"/>
      <c r="K31" s="277"/>
      <c r="L31" s="277"/>
      <c r="M31" s="277"/>
      <c r="N31" s="277"/>
      <c r="O31" s="277"/>
      <c r="P31" s="277"/>
      <c r="Q31" s="277"/>
      <c r="R31" s="277"/>
      <c r="S31" s="277"/>
      <c r="T31" s="277"/>
      <c r="U31" s="277"/>
    </row>
    <row r="32" spans="1:21" ht="23.25" customHeight="1">
      <c r="A32" s="277"/>
      <c r="B32" s="277"/>
      <c r="C32" s="277"/>
      <c r="D32" s="277"/>
      <c r="E32" s="277"/>
      <c r="F32" s="277"/>
      <c r="G32" s="277"/>
      <c r="H32" s="277"/>
      <c r="I32" s="277"/>
      <c r="J32" s="277"/>
      <c r="K32" s="277"/>
      <c r="L32" s="277"/>
      <c r="M32" s="277"/>
      <c r="N32" s="277"/>
      <c r="O32" s="277"/>
      <c r="P32" s="277"/>
      <c r="Q32" s="277"/>
      <c r="R32" s="277"/>
      <c r="S32" s="277"/>
      <c r="T32" s="277"/>
      <c r="U32" s="277"/>
    </row>
    <row r="33" spans="1:21" ht="23.25" customHeight="1">
      <c r="A33" s="277"/>
      <c r="B33" s="277"/>
      <c r="C33" s="277"/>
      <c r="D33" s="277"/>
      <c r="E33" s="277"/>
      <c r="F33" s="277"/>
      <c r="G33" s="277"/>
      <c r="H33" s="277"/>
      <c r="I33" s="277"/>
      <c r="J33" s="277"/>
      <c r="K33" s="277"/>
      <c r="L33" s="277"/>
      <c r="M33" s="277"/>
      <c r="N33" s="277"/>
      <c r="O33" s="277"/>
      <c r="P33" s="277"/>
      <c r="Q33" s="277"/>
      <c r="R33" s="277"/>
      <c r="S33" s="277"/>
      <c r="T33" s="277"/>
      <c r="U33" s="277"/>
    </row>
    <row r="34" spans="1:21" ht="23.25" customHeight="1">
      <c r="A34" s="277"/>
      <c r="B34" s="277"/>
      <c r="C34" s="277"/>
      <c r="D34" s="277"/>
      <c r="E34" s="277"/>
      <c r="F34" s="277"/>
      <c r="G34" s="277"/>
      <c r="H34" s="277"/>
      <c r="I34" s="277"/>
      <c r="J34" s="277"/>
      <c r="K34" s="277"/>
      <c r="L34" s="277"/>
      <c r="M34" s="277"/>
      <c r="N34" s="277"/>
      <c r="O34" s="277"/>
      <c r="P34" s="277"/>
      <c r="Q34" s="277"/>
      <c r="R34" s="277"/>
      <c r="S34" s="277"/>
      <c r="T34" s="277"/>
      <c r="U34" s="277"/>
    </row>
    <row r="35" spans="1:21" ht="23.25" customHeight="1">
      <c r="A35" s="277"/>
      <c r="B35" s="277"/>
      <c r="C35" s="277"/>
      <c r="D35" s="277"/>
      <c r="E35" s="277"/>
      <c r="F35" s="277"/>
      <c r="G35" s="277"/>
      <c r="H35" s="277"/>
      <c r="I35" s="277"/>
      <c r="J35" s="277"/>
      <c r="K35" s="277"/>
      <c r="L35" s="277"/>
      <c r="M35" s="277"/>
      <c r="N35" s="277"/>
      <c r="O35" s="277"/>
      <c r="P35" s="277"/>
      <c r="Q35" s="277"/>
      <c r="R35" s="277"/>
      <c r="S35" s="277"/>
      <c r="T35" s="277"/>
      <c r="U35" s="277"/>
    </row>
    <row r="36" spans="1:21" ht="23.25" customHeight="1">
      <c r="A36" s="277"/>
      <c r="B36" s="277"/>
      <c r="C36" s="277"/>
      <c r="D36" s="277"/>
      <c r="E36" s="277"/>
      <c r="F36" s="277"/>
      <c r="G36" s="277"/>
      <c r="H36" s="277"/>
      <c r="I36" s="277"/>
      <c r="J36" s="277"/>
      <c r="K36" s="277"/>
      <c r="L36" s="277"/>
      <c r="M36" s="277"/>
      <c r="N36" s="277"/>
      <c r="O36" s="277"/>
      <c r="P36" s="277"/>
      <c r="Q36" s="277"/>
      <c r="R36" s="277"/>
      <c r="S36" s="277"/>
      <c r="T36" s="277"/>
      <c r="U36" s="277"/>
    </row>
    <row r="37" spans="1:21" ht="23.25" customHeight="1">
      <c r="A37" s="277"/>
      <c r="B37" s="277"/>
      <c r="C37" s="277"/>
      <c r="D37" s="277"/>
      <c r="E37" s="277"/>
      <c r="F37" s="277"/>
      <c r="G37" s="277"/>
      <c r="H37" s="277"/>
      <c r="I37" s="277"/>
      <c r="J37" s="277"/>
      <c r="K37" s="277"/>
      <c r="L37" s="277"/>
      <c r="M37" s="277"/>
      <c r="N37" s="277"/>
      <c r="O37" s="277"/>
      <c r="P37" s="277"/>
      <c r="Q37" s="277"/>
      <c r="R37" s="277"/>
      <c r="S37" s="277"/>
      <c r="T37" s="277"/>
      <c r="U37" s="277"/>
    </row>
    <row r="38" spans="1:21" ht="23.25" customHeight="1">
      <c r="A38" s="277"/>
      <c r="B38" s="277"/>
      <c r="C38" s="277"/>
      <c r="D38" s="277"/>
      <c r="E38" s="277"/>
      <c r="F38" s="277"/>
      <c r="G38" s="277"/>
      <c r="H38" s="277"/>
      <c r="I38" s="277"/>
      <c r="J38" s="277"/>
      <c r="K38" s="277"/>
      <c r="L38" s="277"/>
      <c r="M38" s="277"/>
      <c r="N38" s="277"/>
      <c r="O38" s="277"/>
      <c r="P38" s="277"/>
      <c r="Q38" s="277"/>
      <c r="R38" s="277"/>
      <c r="S38" s="277"/>
      <c r="T38" s="277"/>
      <c r="U38" s="277"/>
    </row>
    <row r="39" spans="1:21" ht="23.25" customHeight="1">
      <c r="A39" s="277"/>
      <c r="B39" s="277"/>
      <c r="C39" s="277"/>
      <c r="D39" s="277"/>
      <c r="E39" s="277"/>
      <c r="F39" s="277"/>
      <c r="G39" s="277"/>
      <c r="H39" s="277"/>
      <c r="I39" s="277"/>
      <c r="J39" s="277"/>
      <c r="K39" s="277"/>
      <c r="L39" s="277"/>
      <c r="M39" s="277"/>
      <c r="N39" s="277"/>
      <c r="O39" s="277"/>
      <c r="P39" s="277"/>
      <c r="Q39" s="277"/>
      <c r="R39" s="277"/>
      <c r="S39" s="277"/>
      <c r="T39" s="277"/>
      <c r="U39" s="277"/>
    </row>
    <row r="40" spans="1:21" ht="13.5" customHeight="1">
      <c r="A40" s="561" t="s">
        <v>179</v>
      </c>
      <c r="B40" s="515"/>
      <c r="C40" s="515"/>
      <c r="D40" s="515"/>
      <c r="E40" s="515"/>
      <c r="F40" s="515"/>
      <c r="G40" s="515"/>
      <c r="H40" s="515"/>
      <c r="I40" s="515"/>
      <c r="J40" s="515"/>
      <c r="K40" s="515"/>
      <c r="L40" s="515"/>
      <c r="M40" s="515"/>
      <c r="N40" s="515"/>
      <c r="O40" s="515"/>
      <c r="P40" s="515"/>
      <c r="Q40" s="515"/>
      <c r="R40" s="515"/>
      <c r="S40" s="515"/>
      <c r="T40" s="515"/>
      <c r="U40" s="562"/>
    </row>
    <row r="41" spans="1:21" ht="13.5" customHeight="1">
      <c r="A41" s="263"/>
      <c r="B41" s="264"/>
      <c r="C41" s="264"/>
      <c r="D41" s="264"/>
      <c r="E41" s="264"/>
      <c r="F41" s="264"/>
      <c r="G41" s="264"/>
      <c r="H41" s="264"/>
      <c r="I41" s="264"/>
      <c r="J41" s="264"/>
      <c r="K41" s="264"/>
      <c r="L41" s="264"/>
      <c r="M41" s="264"/>
      <c r="N41" s="264"/>
      <c r="O41" s="264"/>
      <c r="P41" s="264"/>
      <c r="Q41" s="264"/>
      <c r="R41" s="264"/>
      <c r="S41" s="264"/>
      <c r="T41" s="264"/>
      <c r="U41" s="265"/>
    </row>
    <row r="42" spans="1:21" ht="13.5" customHeight="1">
      <c r="A42" s="263"/>
      <c r="B42" s="264"/>
      <c r="C42" s="264"/>
      <c r="D42" s="264"/>
      <c r="E42" s="264"/>
      <c r="F42" s="264"/>
      <c r="G42" s="264"/>
      <c r="H42" s="264"/>
      <c r="I42" s="264"/>
      <c r="J42" s="264"/>
      <c r="K42" s="264"/>
      <c r="L42" s="264"/>
      <c r="M42" s="264"/>
      <c r="N42" s="264"/>
      <c r="O42" s="264"/>
      <c r="P42" s="264"/>
      <c r="Q42" s="264"/>
      <c r="R42" s="264"/>
      <c r="S42" s="264"/>
      <c r="T42" s="264"/>
      <c r="U42" s="265"/>
    </row>
    <row r="43" spans="1:21" ht="13.5" customHeight="1">
      <c r="A43" s="263"/>
      <c r="B43" s="264"/>
      <c r="C43" s="264"/>
      <c r="D43" s="264"/>
      <c r="E43" s="264"/>
      <c r="F43" s="264"/>
      <c r="G43" s="264"/>
      <c r="H43" s="264"/>
      <c r="I43" s="264"/>
      <c r="J43" s="264"/>
      <c r="K43" s="264"/>
      <c r="L43" s="264"/>
      <c r="M43" s="264"/>
      <c r="N43" s="264"/>
      <c r="O43" s="264"/>
      <c r="P43" s="264"/>
      <c r="Q43" s="264"/>
      <c r="R43" s="264"/>
      <c r="S43" s="264"/>
      <c r="T43" s="264"/>
      <c r="U43" s="265"/>
    </row>
    <row r="44" spans="1:21" ht="13.5" customHeight="1">
      <c r="A44" s="263"/>
      <c r="B44" s="264"/>
      <c r="C44" s="264"/>
      <c r="D44" s="264"/>
      <c r="E44" s="264"/>
      <c r="F44" s="264"/>
      <c r="G44" s="264"/>
      <c r="H44" s="264"/>
      <c r="I44" s="264"/>
      <c r="J44" s="264"/>
      <c r="K44" s="264"/>
      <c r="L44" s="264"/>
      <c r="M44" s="264"/>
      <c r="N44" s="264"/>
      <c r="O44" s="264"/>
      <c r="P44" s="264"/>
      <c r="Q44" s="264"/>
      <c r="R44" s="264"/>
      <c r="S44" s="264"/>
      <c r="T44" s="264"/>
      <c r="U44" s="265"/>
    </row>
    <row r="45" spans="1:21" ht="13.5" customHeight="1">
      <c r="A45" s="263"/>
      <c r="B45" s="264"/>
      <c r="C45" s="264"/>
      <c r="D45" s="264"/>
      <c r="E45" s="264"/>
      <c r="F45" s="264"/>
      <c r="G45" s="264"/>
      <c r="H45" s="264"/>
      <c r="I45" s="264"/>
      <c r="J45" s="264"/>
      <c r="K45" s="264"/>
      <c r="L45" s="264"/>
      <c r="M45" s="264"/>
      <c r="N45" s="264"/>
      <c r="O45" s="264"/>
      <c r="P45" s="264"/>
      <c r="Q45" s="264"/>
      <c r="R45" s="264"/>
      <c r="S45" s="264"/>
      <c r="T45" s="264"/>
      <c r="U45" s="265"/>
    </row>
    <row r="46" spans="1:21" ht="13.5" customHeight="1">
      <c r="A46" s="266"/>
      <c r="B46" s="267"/>
      <c r="C46" s="267"/>
      <c r="D46" s="267"/>
      <c r="E46" s="267"/>
      <c r="F46" s="267"/>
      <c r="G46" s="267"/>
      <c r="H46" s="267"/>
      <c r="I46" s="267"/>
      <c r="J46" s="267"/>
      <c r="K46" s="267"/>
      <c r="L46" s="267"/>
      <c r="M46" s="267"/>
      <c r="N46" s="267"/>
      <c r="O46" s="267"/>
      <c r="P46" s="267"/>
      <c r="Q46" s="267"/>
      <c r="R46" s="267"/>
      <c r="S46" s="267"/>
      <c r="T46" s="267"/>
      <c r="U46" s="268"/>
    </row>
    <row r="47" spans="1:21" ht="13.5" customHeight="1"/>
    <row r="48" spans="1:21" ht="43.5" customHeight="1">
      <c r="A48" s="225" t="s">
        <v>180</v>
      </c>
      <c r="B48" s="225"/>
      <c r="C48" s="225"/>
      <c r="D48" s="225" t="s">
        <v>181</v>
      </c>
      <c r="E48" s="225"/>
      <c r="F48" s="225"/>
      <c r="G48" s="225" t="s">
        <v>182</v>
      </c>
      <c r="H48" s="225"/>
      <c r="I48" s="225"/>
      <c r="J48" s="225" t="s">
        <v>183</v>
      </c>
      <c r="K48" s="225"/>
      <c r="L48" s="225"/>
      <c r="P48" s="225" t="s">
        <v>185</v>
      </c>
      <c r="Q48" s="225"/>
      <c r="R48" s="225"/>
      <c r="S48" s="508" t="s">
        <v>186</v>
      </c>
      <c r="T48" s="225"/>
      <c r="U48" s="225"/>
    </row>
    <row r="49" spans="1:21" ht="53.25" customHeight="1">
      <c r="A49" s="270"/>
      <c r="B49" s="271"/>
      <c r="C49" s="272"/>
      <c r="D49" s="270"/>
      <c r="E49" s="271"/>
      <c r="F49" s="272"/>
      <c r="G49" s="270"/>
      <c r="H49" s="271"/>
      <c r="I49" s="272"/>
      <c r="J49" s="270"/>
      <c r="K49" s="271"/>
      <c r="L49" s="272"/>
      <c r="P49" s="270"/>
      <c r="Q49" s="271"/>
      <c r="R49" s="272"/>
      <c r="S49" s="270"/>
      <c r="T49" s="271"/>
      <c r="U49" s="272"/>
    </row>
    <row r="50" spans="1:21" ht="13.5" customHeight="1"/>
    <row r="51" spans="1:21" ht="13.5" customHeight="1"/>
    <row r="52" spans="1:21" ht="13.5" customHeight="1"/>
    <row r="53" spans="1:21" ht="13.5" customHeight="1"/>
    <row r="54" spans="1:21" ht="13.5" customHeight="1"/>
    <row r="55" spans="1:21" ht="13.5" customHeight="1"/>
    <row r="56" spans="1:21" ht="13.5" customHeight="1"/>
    <row r="57" spans="1:21" ht="13.5" customHeight="1"/>
    <row r="58" spans="1:21" ht="13.5" customHeight="1"/>
    <row r="59" spans="1:21" ht="13.5" customHeight="1"/>
    <row r="60" spans="1:21" ht="13.5" customHeight="1"/>
    <row r="61" spans="1:21" ht="13.5" customHeight="1"/>
    <row r="62" spans="1:21" ht="13.5" customHeight="1"/>
    <row r="63" spans="1:21" ht="13.5" customHeight="1"/>
    <row r="64" spans="1:21"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sheetData>
  <sheetProtection sheet="1" objects="1" scenarios="1" selectLockedCells="1"/>
  <mergeCells count="100">
    <mergeCell ref="C11:H11"/>
    <mergeCell ref="I16:K16"/>
    <mergeCell ref="L14:U14"/>
    <mergeCell ref="L15:U15"/>
    <mergeCell ref="L16:U16"/>
    <mergeCell ref="I14:K14"/>
    <mergeCell ref="I15:K15"/>
    <mergeCell ref="A1:U1"/>
    <mergeCell ref="A6:E6"/>
    <mergeCell ref="A5:E5"/>
    <mergeCell ref="A4:E4"/>
    <mergeCell ref="A3:E3"/>
    <mergeCell ref="A2:E2"/>
    <mergeCell ref="G2:R2"/>
    <mergeCell ref="G6:R6"/>
    <mergeCell ref="G3:R3"/>
    <mergeCell ref="G4:R4"/>
    <mergeCell ref="G5:M5"/>
    <mergeCell ref="N5:T5"/>
    <mergeCell ref="G22:R22"/>
    <mergeCell ref="G23:R23"/>
    <mergeCell ref="A23:E23"/>
    <mergeCell ref="A22:E22"/>
    <mergeCell ref="A21:U21"/>
    <mergeCell ref="P26:U27"/>
    <mergeCell ref="G24:M24"/>
    <mergeCell ref="N24:T24"/>
    <mergeCell ref="G25:K25"/>
    <mergeCell ref="A28:E28"/>
    <mergeCell ref="F28:J28"/>
    <mergeCell ref="K28:O28"/>
    <mergeCell ref="P28:U28"/>
    <mergeCell ref="A24:E24"/>
    <mergeCell ref="A25:E25"/>
    <mergeCell ref="A26:E27"/>
    <mergeCell ref="F26:J27"/>
    <mergeCell ref="K26:O27"/>
    <mergeCell ref="A29:E29"/>
    <mergeCell ref="F29:J29"/>
    <mergeCell ref="K29:O29"/>
    <mergeCell ref="P29:U29"/>
    <mergeCell ref="A30:E30"/>
    <mergeCell ref="F30:J30"/>
    <mergeCell ref="K30:O30"/>
    <mergeCell ref="P30:U30"/>
    <mergeCell ref="A31:E31"/>
    <mergeCell ref="F31:J31"/>
    <mergeCell ref="K31:O31"/>
    <mergeCell ref="P31:U31"/>
    <mergeCell ref="A32:E32"/>
    <mergeCell ref="F32:J32"/>
    <mergeCell ref="K32:O32"/>
    <mergeCell ref="P32:U32"/>
    <mergeCell ref="A33:E33"/>
    <mergeCell ref="F33:J33"/>
    <mergeCell ref="K33:O33"/>
    <mergeCell ref="P33:U33"/>
    <mergeCell ref="A34:E34"/>
    <mergeCell ref="F34:J34"/>
    <mergeCell ref="K34:O34"/>
    <mergeCell ref="P34:U34"/>
    <mergeCell ref="A35:E35"/>
    <mergeCell ref="F35:J35"/>
    <mergeCell ref="K35:O35"/>
    <mergeCell ref="P35:U35"/>
    <mergeCell ref="A36:E36"/>
    <mergeCell ref="F36:J36"/>
    <mergeCell ref="K36:O36"/>
    <mergeCell ref="P36:U36"/>
    <mergeCell ref="A37:E37"/>
    <mergeCell ref="F37:J37"/>
    <mergeCell ref="K37:O37"/>
    <mergeCell ref="P37:U37"/>
    <mergeCell ref="A45:U45"/>
    <mergeCell ref="A46:U46"/>
    <mergeCell ref="A38:E38"/>
    <mergeCell ref="F38:J38"/>
    <mergeCell ref="K38:O38"/>
    <mergeCell ref="P38:U38"/>
    <mergeCell ref="A39:E39"/>
    <mergeCell ref="F39:J39"/>
    <mergeCell ref="K39:O39"/>
    <mergeCell ref="P39:U39"/>
    <mergeCell ref="A40:U40"/>
    <mergeCell ref="A41:U41"/>
    <mergeCell ref="A42:U42"/>
    <mergeCell ref="A43:U43"/>
    <mergeCell ref="A44:U44"/>
    <mergeCell ref="P48:R48"/>
    <mergeCell ref="S48:U48"/>
    <mergeCell ref="P49:R49"/>
    <mergeCell ref="S49:U49"/>
    <mergeCell ref="A48:C48"/>
    <mergeCell ref="D48:F48"/>
    <mergeCell ref="G48:I48"/>
    <mergeCell ref="J48:L48"/>
    <mergeCell ref="A49:C49"/>
    <mergeCell ref="D49:F49"/>
    <mergeCell ref="G49:I49"/>
    <mergeCell ref="J49:L49"/>
  </mergeCells>
  <phoneticPr fontId="1"/>
  <printOptions horizontalCentered="1"/>
  <pageMargins left="0.82677165354330717" right="0.82677165354330717" top="1.1417322834645669" bottom="0.74803149606299213" header="0.31496062992125984" footer="0.31496062992125984"/>
  <pageSetup paperSize="9" orientation="portrait" blackAndWhite="1" r:id="rId1"/>
  <headerFooter differentOddEven="1"/>
  <rowBreaks count="1" manualBreakCount="1">
    <brk id="20" max="20" man="1"/>
  </rowBreaks>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272B8-BA3F-4EAB-B603-BAD2795457C4}">
  <sheetPr codeName="Sheet12"/>
  <dimension ref="A1:AK195"/>
  <sheetViews>
    <sheetView showGridLines="0" showRowColHeaders="0" view="pageBreakPreview" zoomScaleNormal="100" zoomScaleSheetLayoutView="100" workbookViewId="0">
      <selection activeCell="H18" sqref="H18:U18"/>
    </sheetView>
  </sheetViews>
  <sheetFormatPr defaultRowHeight="13.5"/>
  <cols>
    <col min="1" max="34" width="3.625" style="1" customWidth="1"/>
    <col min="35" max="35" width="3.5" style="105" customWidth="1"/>
    <col min="36" max="36" width="3.625" style="1" customWidth="1"/>
    <col min="37" max="37" width="3.625" style="105" customWidth="1"/>
    <col min="38" max="48" width="3.625" style="1" customWidth="1"/>
    <col min="49" max="16384" width="9" style="1"/>
  </cols>
  <sheetData>
    <row r="1" spans="1:21">
      <c r="P1" s="281" t="s">
        <v>260</v>
      </c>
      <c r="Q1" s="281"/>
      <c r="R1" s="281"/>
      <c r="S1" s="281"/>
      <c r="T1" s="281"/>
      <c r="U1" s="281"/>
    </row>
    <row r="2" spans="1:21" ht="13.5" customHeight="1"/>
    <row r="3" spans="1:21" ht="13.5" customHeight="1"/>
    <row r="4" spans="1:21" ht="18.75">
      <c r="A4" s="1" t="s">
        <v>1</v>
      </c>
    </row>
    <row r="5" spans="1:21" ht="13.5" customHeight="1"/>
    <row r="6" spans="1:21" ht="13.5" customHeight="1"/>
    <row r="7" spans="1:21" ht="13.5" customHeight="1"/>
    <row r="8" spans="1:21" ht="18" customHeight="1">
      <c r="I8" s="261" t="s">
        <v>9</v>
      </c>
      <c r="J8" s="261"/>
      <c r="K8" s="261"/>
      <c r="L8" s="295" t="str">
        <f>IF(基礎データ入力表!$D$4="","",基礎データ入力表!$D$4)</f>
        <v/>
      </c>
      <c r="M8" s="295"/>
      <c r="N8" s="295"/>
      <c r="O8" s="295"/>
      <c r="P8" s="295"/>
      <c r="Q8" s="295"/>
      <c r="R8" s="295"/>
      <c r="S8" s="295"/>
      <c r="T8" s="295"/>
      <c r="U8" s="295"/>
    </row>
    <row r="9" spans="1:21" ht="18" customHeight="1">
      <c r="I9" s="261"/>
      <c r="J9" s="261"/>
      <c r="K9" s="261"/>
      <c r="L9" s="295" t="str">
        <f>IF(基礎データ入力表!$D$5="","",基礎データ入力表!$D$5)</f>
        <v/>
      </c>
      <c r="M9" s="295"/>
      <c r="N9" s="295"/>
      <c r="O9" s="295"/>
      <c r="P9" s="295"/>
      <c r="Q9" s="295"/>
      <c r="R9" s="295"/>
      <c r="S9" s="295"/>
      <c r="T9" s="295"/>
      <c r="U9" s="295"/>
    </row>
    <row r="10" spans="1:21" ht="18" customHeight="1">
      <c r="I10" s="261" t="s">
        <v>2</v>
      </c>
      <c r="J10" s="261"/>
      <c r="K10" s="261"/>
      <c r="L10" s="295" t="str">
        <f>IF(基礎データ入力表!$D$6="","",基礎データ入力表!$D$6&amp;"　　㊞")</f>
        <v/>
      </c>
      <c r="M10" s="295"/>
      <c r="N10" s="295"/>
      <c r="O10" s="295"/>
      <c r="P10" s="295"/>
      <c r="Q10" s="295"/>
      <c r="R10" s="295"/>
      <c r="S10" s="295"/>
      <c r="T10" s="295"/>
      <c r="U10" s="295"/>
    </row>
    <row r="11" spans="1:21" ht="13.5" customHeight="1"/>
    <row r="12" spans="1:21" ht="13.5" customHeight="1"/>
    <row r="13" spans="1:21" ht="13.5" customHeight="1"/>
    <row r="14" spans="1:21" ht="24">
      <c r="A14" s="328" t="s">
        <v>138</v>
      </c>
      <c r="B14" s="328"/>
      <c r="C14" s="328"/>
      <c r="D14" s="328"/>
      <c r="E14" s="328"/>
      <c r="F14" s="328"/>
      <c r="G14" s="328"/>
      <c r="H14" s="328"/>
      <c r="I14" s="328"/>
      <c r="J14" s="328"/>
      <c r="K14" s="328"/>
      <c r="L14" s="328"/>
      <c r="M14" s="328"/>
      <c r="N14" s="328"/>
      <c r="O14" s="328"/>
      <c r="P14" s="328"/>
      <c r="Q14" s="328"/>
      <c r="R14" s="328"/>
      <c r="S14" s="328"/>
      <c r="T14" s="328"/>
      <c r="U14" s="328"/>
    </row>
    <row r="15" spans="1:21" ht="13.5" customHeight="1"/>
    <row r="16" spans="1:21" ht="13.5" customHeight="1"/>
    <row r="17" spans="1:21" ht="13.5" customHeight="1"/>
    <row r="18" spans="1:21" ht="13.5" customHeight="1">
      <c r="A18" s="1" t="s">
        <v>139</v>
      </c>
      <c r="H18" s="578"/>
      <c r="I18" s="578"/>
      <c r="J18" s="578"/>
      <c r="K18" s="578"/>
      <c r="L18" s="578"/>
      <c r="M18" s="578"/>
      <c r="N18" s="578"/>
      <c r="O18" s="578"/>
      <c r="P18" s="578"/>
      <c r="Q18" s="578"/>
      <c r="R18" s="578"/>
      <c r="S18" s="578"/>
      <c r="T18" s="578"/>
      <c r="U18" s="578"/>
    </row>
    <row r="19" spans="1:21" ht="13.5" customHeight="1"/>
    <row r="20" spans="1:21" ht="13.5" customHeight="1"/>
    <row r="21" spans="1:21" ht="13.5" customHeight="1">
      <c r="A21" s="261" t="s">
        <v>5</v>
      </c>
      <c r="B21" s="261"/>
      <c r="C21" s="261"/>
      <c r="D21" s="261"/>
      <c r="E21" s="261"/>
      <c r="F21" s="261"/>
      <c r="G21" s="261"/>
      <c r="H21" s="261"/>
      <c r="I21" s="261"/>
      <c r="J21" s="261"/>
      <c r="K21" s="261"/>
      <c r="L21" s="261"/>
      <c r="M21" s="261"/>
      <c r="N21" s="261"/>
      <c r="O21" s="261"/>
      <c r="P21" s="261"/>
      <c r="Q21" s="261"/>
      <c r="R21" s="261"/>
      <c r="S21" s="261"/>
      <c r="T21" s="261"/>
      <c r="U21" s="261"/>
    </row>
    <row r="22" spans="1:21" ht="13.5" customHeight="1"/>
    <row r="23" spans="1:21" ht="13.5" customHeight="1"/>
    <row r="24" spans="1:21" ht="22.5" customHeight="1">
      <c r="B24" s="11" t="s">
        <v>21</v>
      </c>
      <c r="C24" s="287" t="s">
        <v>15</v>
      </c>
      <c r="D24" s="287"/>
      <c r="E24" s="287"/>
      <c r="F24" s="287"/>
      <c r="H24" s="289" t="str">
        <f>DBCS(IF(基礎データ入力表!$D$7="","",基礎データ入力表!$D$7))</f>
        <v/>
      </c>
      <c r="I24" s="289"/>
      <c r="J24" s="289"/>
      <c r="K24" s="289"/>
      <c r="L24" s="289"/>
      <c r="M24" s="289"/>
      <c r="N24" s="289"/>
      <c r="O24" s="289"/>
      <c r="P24" s="289"/>
      <c r="Q24" s="289"/>
      <c r="R24" s="289"/>
      <c r="S24" s="289"/>
    </row>
    <row r="25" spans="1:21" ht="13.5" customHeight="1"/>
    <row r="26" spans="1:21" ht="22.5" customHeight="1">
      <c r="B26" s="11" t="s">
        <v>22</v>
      </c>
      <c r="C26" s="287" t="s">
        <v>16</v>
      </c>
      <c r="D26" s="287"/>
      <c r="E26" s="287"/>
      <c r="F26" s="287"/>
      <c r="H26" s="289" t="str">
        <f>DBCS(IF(基礎データ入力表!$D$8="","",基礎データ入力表!$D$8))</f>
        <v/>
      </c>
      <c r="I26" s="289"/>
      <c r="J26" s="289"/>
      <c r="K26" s="289"/>
      <c r="L26" s="289"/>
      <c r="M26" s="289"/>
      <c r="N26" s="289"/>
      <c r="O26" s="289"/>
      <c r="P26" s="289"/>
      <c r="Q26" s="289"/>
      <c r="R26" s="289"/>
      <c r="S26" s="289"/>
    </row>
    <row r="27" spans="1:21" ht="13.5" customHeight="1"/>
    <row r="28" spans="1:21" ht="22.5" customHeight="1">
      <c r="B28" s="11" t="s">
        <v>23</v>
      </c>
      <c r="C28" s="287" t="s">
        <v>32</v>
      </c>
      <c r="D28" s="287"/>
      <c r="E28" s="287"/>
      <c r="F28" s="287"/>
      <c r="H28" s="580" t="str">
        <f>DBCS(IF(基礎データ入力表!$E$11="","自：","自："&amp;TEXT(基礎データ入力表!$E$11,"ggge年m月d日")))</f>
        <v>自：</v>
      </c>
      <c r="I28" s="580"/>
      <c r="J28" s="580"/>
      <c r="K28" s="580"/>
      <c r="L28" s="580"/>
      <c r="M28" s="580"/>
      <c r="N28" s="581" t="str">
        <f>DBCS(IF(基礎データ入力表!$K$11="","至：",IF(基礎データ入力表!$K$12="","至："&amp;TEXT(基礎データ入力表!$K$11,"ggge年m月d日"),"至："&amp;TEXT(基礎データ入力表!$K$12,"ggge年m月d日"))))</f>
        <v>至：</v>
      </c>
      <c r="O28" s="581"/>
      <c r="P28" s="581"/>
      <c r="Q28" s="581"/>
      <c r="R28" s="581"/>
      <c r="S28" s="581"/>
      <c r="U28" s="102"/>
    </row>
    <row r="29" spans="1:21" ht="13.5" customHeight="1"/>
    <row r="30" spans="1:21" ht="22.5" customHeight="1">
      <c r="B30" s="11" t="s">
        <v>24</v>
      </c>
      <c r="C30" s="287" t="s">
        <v>35</v>
      </c>
      <c r="D30" s="287"/>
      <c r="E30" s="287"/>
      <c r="F30" s="287"/>
      <c r="H30" s="579" t="str">
        <f>IF(基礎データ入力表!$D$13="","",IF(基礎データ入力表!$D$14="",基礎データ入力表!$D$13,基礎データ入力表!$D$14))</f>
        <v/>
      </c>
      <c r="I30" s="579"/>
      <c r="J30" s="579"/>
      <c r="K30" s="579"/>
      <c r="L30" s="579"/>
      <c r="M30" s="579"/>
      <c r="N30" s="579"/>
      <c r="O30" s="579"/>
      <c r="P30" s="579"/>
      <c r="Q30" s="579"/>
      <c r="R30" s="579"/>
      <c r="S30" s="579"/>
    </row>
    <row r="31" spans="1:21" ht="13.5" customHeight="1"/>
    <row r="32" spans="1:21" ht="22.5" customHeight="1">
      <c r="B32" s="11" t="s">
        <v>25</v>
      </c>
      <c r="C32" s="287" t="s">
        <v>140</v>
      </c>
      <c r="D32" s="287"/>
      <c r="E32" s="287"/>
      <c r="F32" s="287"/>
      <c r="H32" s="582" t="s">
        <v>261</v>
      </c>
      <c r="I32" s="582"/>
      <c r="J32" s="582"/>
      <c r="K32" s="582"/>
      <c r="L32" s="582"/>
      <c r="M32" s="582"/>
      <c r="N32" s="583" t="s">
        <v>262</v>
      </c>
      <c r="O32" s="583"/>
      <c r="P32" s="583"/>
      <c r="Q32" s="583"/>
      <c r="R32" s="583"/>
      <c r="S32" s="583"/>
      <c r="T32" s="102"/>
      <c r="U32" s="102"/>
    </row>
    <row r="33" spans="2:20" ht="13.5" customHeight="1"/>
    <row r="34" spans="2:20" ht="22.5" customHeight="1">
      <c r="B34" s="11" t="s">
        <v>26</v>
      </c>
      <c r="C34" s="261"/>
      <c r="D34" s="261"/>
      <c r="E34" s="261"/>
      <c r="F34" s="261"/>
      <c r="G34" s="261"/>
      <c r="H34" s="261"/>
      <c r="I34" s="46"/>
      <c r="J34" s="577"/>
      <c r="K34" s="577"/>
      <c r="L34" s="577"/>
      <c r="M34" s="577"/>
      <c r="N34" s="577"/>
      <c r="O34" s="577"/>
      <c r="P34" s="577"/>
      <c r="Q34" s="577"/>
      <c r="R34" s="577"/>
      <c r="S34" s="577"/>
      <c r="T34" s="12"/>
    </row>
    <row r="35" spans="2:20" ht="13.5" customHeight="1"/>
    <row r="36" spans="2:20" ht="13.5" customHeight="1"/>
    <row r="37" spans="2:20" ht="13.5" customHeight="1"/>
    <row r="38" spans="2:20" ht="13.5" customHeight="1"/>
    <row r="39" spans="2:20" ht="13.5" customHeight="1"/>
    <row r="40" spans="2:20" ht="13.5" customHeight="1"/>
    <row r="41" spans="2:20" ht="13.5" customHeight="1"/>
    <row r="42" spans="2:20" ht="13.5" customHeight="1"/>
    <row r="43" spans="2:20" ht="13.5" customHeight="1"/>
    <row r="44" spans="2:20" ht="13.5" customHeight="1"/>
    <row r="45" spans="2:20" ht="13.5" customHeight="1"/>
    <row r="46" spans="2:20" ht="13.5" customHeight="1"/>
    <row r="47" spans="2:20" ht="13.5" customHeight="1"/>
    <row r="48" spans="2:20"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sheetData>
  <sheetProtection sheet="1" objects="1" scenarios="1" selectLockedCells="1"/>
  <mergeCells count="24">
    <mergeCell ref="P1:U1"/>
    <mergeCell ref="A14:U14"/>
    <mergeCell ref="I8:K8"/>
    <mergeCell ref="I9:K9"/>
    <mergeCell ref="I10:K10"/>
    <mergeCell ref="L8:U8"/>
    <mergeCell ref="L9:U9"/>
    <mergeCell ref="L10:U10"/>
    <mergeCell ref="C34:H34"/>
    <mergeCell ref="J34:S34"/>
    <mergeCell ref="H18:U18"/>
    <mergeCell ref="C32:F32"/>
    <mergeCell ref="C26:F26"/>
    <mergeCell ref="H26:S26"/>
    <mergeCell ref="C30:F30"/>
    <mergeCell ref="H30:S30"/>
    <mergeCell ref="C28:F28"/>
    <mergeCell ref="A21:U21"/>
    <mergeCell ref="C24:F24"/>
    <mergeCell ref="H24:S24"/>
    <mergeCell ref="H28:M28"/>
    <mergeCell ref="N28:S28"/>
    <mergeCell ref="H32:M32"/>
    <mergeCell ref="N32:S32"/>
  </mergeCells>
  <phoneticPr fontId="1"/>
  <printOptions horizontalCentered="1"/>
  <pageMargins left="0.82677165354330717" right="0.82677165354330717" top="0.94488188976377963" bottom="0.74803149606299213" header="0.31496062992125984" footer="0.31496062992125984"/>
  <pageSetup paperSize="9" orientation="portrait" blackAndWhite="1"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5CD66-D836-4B2C-988C-E039138A6EC8}">
  <sheetPr codeName="Sheet13"/>
  <dimension ref="A1:AK198"/>
  <sheetViews>
    <sheetView showGridLines="0" showRowColHeaders="0" view="pageBreakPreview" zoomScaleNormal="100" zoomScaleSheetLayoutView="100" workbookViewId="0">
      <selection activeCell="H28" sqref="H28:M28"/>
    </sheetView>
  </sheetViews>
  <sheetFormatPr defaultRowHeight="13.5"/>
  <cols>
    <col min="1" max="36" width="3.625" style="1" customWidth="1"/>
    <col min="37" max="37" width="3.75" style="105" customWidth="1"/>
    <col min="38" max="48" width="3.625" style="1" customWidth="1"/>
    <col min="49" max="16384" width="9" style="1"/>
  </cols>
  <sheetData>
    <row r="1" spans="1:21">
      <c r="P1" s="281" t="s">
        <v>260</v>
      </c>
      <c r="Q1" s="281"/>
      <c r="R1" s="281"/>
      <c r="S1" s="281"/>
      <c r="T1" s="281"/>
      <c r="U1" s="281"/>
    </row>
    <row r="2" spans="1:21" ht="13.5" customHeight="1"/>
    <row r="3" spans="1:21" ht="13.5" customHeight="1"/>
    <row r="4" spans="1:21" ht="18.75">
      <c r="A4" s="1" t="s">
        <v>1</v>
      </c>
    </row>
    <row r="5" spans="1:21" ht="13.5" customHeight="1"/>
    <row r="6" spans="1:21" ht="13.5" customHeight="1"/>
    <row r="7" spans="1:21" ht="13.5" customHeight="1"/>
    <row r="8" spans="1:21" ht="18" customHeight="1">
      <c r="I8" s="261" t="s">
        <v>9</v>
      </c>
      <c r="J8" s="261"/>
      <c r="K8" s="261"/>
      <c r="L8" s="295" t="str">
        <f>IF(基礎データ入力表!$D$4="","",基礎データ入力表!$D$4)</f>
        <v/>
      </c>
      <c r="M8" s="295"/>
      <c r="N8" s="295"/>
      <c r="O8" s="295"/>
      <c r="P8" s="295"/>
      <c r="Q8" s="295"/>
      <c r="R8" s="295"/>
      <c r="S8" s="295"/>
      <c r="T8" s="295"/>
      <c r="U8" s="295"/>
    </row>
    <row r="9" spans="1:21" ht="18" customHeight="1">
      <c r="I9" s="261"/>
      <c r="J9" s="261"/>
      <c r="K9" s="261"/>
      <c r="L9" s="295" t="str">
        <f>IF(基礎データ入力表!$D$5="","",基礎データ入力表!$D$5)</f>
        <v/>
      </c>
      <c r="M9" s="295"/>
      <c r="N9" s="295"/>
      <c r="O9" s="295"/>
      <c r="P9" s="295"/>
      <c r="Q9" s="295"/>
      <c r="R9" s="295"/>
      <c r="S9" s="295"/>
      <c r="T9" s="295"/>
      <c r="U9" s="295"/>
    </row>
    <row r="10" spans="1:21" ht="18" customHeight="1">
      <c r="I10" s="261" t="s">
        <v>2</v>
      </c>
      <c r="J10" s="261"/>
      <c r="K10" s="261"/>
      <c r="L10" s="295" t="str">
        <f>IF(基礎データ入力表!$D$6="","",基礎データ入力表!$D$6&amp;"　　㊞")</f>
        <v/>
      </c>
      <c r="M10" s="295"/>
      <c r="N10" s="295"/>
      <c r="O10" s="295"/>
      <c r="P10" s="295"/>
      <c r="Q10" s="295"/>
      <c r="R10" s="295"/>
      <c r="S10" s="295"/>
      <c r="T10" s="295"/>
      <c r="U10" s="295"/>
    </row>
    <row r="11" spans="1:21" ht="13.5" customHeight="1"/>
    <row r="12" spans="1:21" ht="13.5" customHeight="1"/>
    <row r="13" spans="1:21" ht="13.5" customHeight="1"/>
    <row r="14" spans="1:21" ht="24">
      <c r="A14" s="328" t="s">
        <v>141</v>
      </c>
      <c r="B14" s="328"/>
      <c r="C14" s="328"/>
      <c r="D14" s="328"/>
      <c r="E14" s="328"/>
      <c r="F14" s="328"/>
      <c r="G14" s="328"/>
      <c r="H14" s="328"/>
      <c r="I14" s="328"/>
      <c r="J14" s="328"/>
      <c r="K14" s="328"/>
      <c r="L14" s="328"/>
      <c r="M14" s="328"/>
      <c r="N14" s="328"/>
      <c r="O14" s="328"/>
      <c r="P14" s="328"/>
      <c r="Q14" s="328"/>
      <c r="R14" s="328"/>
      <c r="S14" s="328"/>
      <c r="T14" s="328"/>
      <c r="U14" s="328"/>
    </row>
    <row r="15" spans="1:21" ht="13.5" customHeight="1"/>
    <row r="16" spans="1:21" ht="13.5" customHeight="1"/>
    <row r="17" spans="1:21" ht="13.5" customHeight="1"/>
    <row r="18" spans="1:21" ht="13.5" customHeight="1">
      <c r="A18" s="1" t="s">
        <v>142</v>
      </c>
    </row>
    <row r="19" spans="1:21" ht="13.5" customHeight="1"/>
    <row r="20" spans="1:21" ht="13.5" customHeight="1"/>
    <row r="21" spans="1:21" ht="13.5" customHeight="1">
      <c r="A21" s="261" t="s">
        <v>5</v>
      </c>
      <c r="B21" s="261"/>
      <c r="C21" s="261"/>
      <c r="D21" s="261"/>
      <c r="E21" s="261"/>
      <c r="F21" s="261"/>
      <c r="G21" s="261"/>
      <c r="H21" s="261"/>
      <c r="I21" s="261"/>
      <c r="J21" s="261"/>
      <c r="K21" s="261"/>
      <c r="L21" s="261"/>
      <c r="M21" s="261"/>
      <c r="N21" s="261"/>
      <c r="O21" s="261"/>
      <c r="P21" s="261"/>
      <c r="Q21" s="261"/>
      <c r="R21" s="261"/>
      <c r="S21" s="261"/>
      <c r="T21" s="261"/>
      <c r="U21" s="261"/>
    </row>
    <row r="22" spans="1:21" ht="13.5" customHeight="1"/>
    <row r="23" spans="1:21" ht="13.5" customHeight="1"/>
    <row r="24" spans="1:21" ht="20.25" customHeight="1">
      <c r="A24" s="547" t="s">
        <v>143</v>
      </c>
      <c r="B24" s="548"/>
      <c r="C24" s="548"/>
      <c r="D24" s="548"/>
      <c r="E24" s="548"/>
      <c r="F24" s="549"/>
      <c r="G24" s="557" t="str">
        <f>DBCS(IF(基礎データ入力表!$D$7="","",基礎データ入力表!$D$7))</f>
        <v/>
      </c>
      <c r="H24" s="558"/>
      <c r="I24" s="558"/>
      <c r="J24" s="558"/>
      <c r="K24" s="558"/>
      <c r="L24" s="558"/>
      <c r="M24" s="558"/>
      <c r="N24" s="558"/>
      <c r="O24" s="558"/>
      <c r="P24" s="558"/>
      <c r="Q24" s="558"/>
      <c r="R24" s="558"/>
      <c r="S24" s="558"/>
      <c r="T24" s="558"/>
      <c r="U24" s="559"/>
    </row>
    <row r="25" spans="1:21" ht="20.25" customHeight="1">
      <c r="A25" s="550"/>
      <c r="B25" s="551"/>
      <c r="C25" s="551"/>
      <c r="D25" s="551"/>
      <c r="E25" s="551"/>
      <c r="F25" s="552"/>
      <c r="G25" s="541" t="str">
        <f>DBCS(IF(基礎データ入力表!$D$8="","",基礎データ入力表!$D$8))</f>
        <v/>
      </c>
      <c r="H25" s="536"/>
      <c r="I25" s="536"/>
      <c r="J25" s="536"/>
      <c r="K25" s="536"/>
      <c r="L25" s="536"/>
      <c r="M25" s="536"/>
      <c r="N25" s="536"/>
      <c r="O25" s="536"/>
      <c r="P25" s="536"/>
      <c r="Q25" s="536"/>
      <c r="R25" s="536"/>
      <c r="S25" s="536"/>
      <c r="T25" s="536"/>
      <c r="U25" s="542"/>
    </row>
    <row r="26" spans="1:21" ht="40.5" customHeight="1">
      <c r="A26" s="544" t="s">
        <v>144</v>
      </c>
      <c r="B26" s="545"/>
      <c r="C26" s="545"/>
      <c r="D26" s="545"/>
      <c r="E26" s="545"/>
      <c r="F26" s="546"/>
      <c r="G26" s="584"/>
      <c r="H26" s="585"/>
      <c r="I26" s="585"/>
      <c r="J26" s="585"/>
      <c r="K26" s="585"/>
      <c r="L26" s="585"/>
      <c r="M26" s="585"/>
      <c r="N26" s="585"/>
      <c r="O26" s="585"/>
      <c r="P26" s="585"/>
      <c r="Q26" s="585"/>
      <c r="R26" s="585"/>
      <c r="S26" s="585"/>
      <c r="T26" s="585"/>
      <c r="U26" s="586"/>
    </row>
    <row r="27" spans="1:21" ht="40.5" customHeight="1">
      <c r="A27" s="544" t="s">
        <v>145</v>
      </c>
      <c r="B27" s="545"/>
      <c r="C27" s="545"/>
      <c r="D27" s="545"/>
      <c r="E27" s="545"/>
      <c r="F27" s="546"/>
      <c r="G27" s="103" t="s">
        <v>6</v>
      </c>
      <c r="H27" s="596" t="str">
        <f>DBCS(IF(基礎データ入力表!$E$11="","",TEXT(基礎データ入力表!$E$11,"ggge年m月d日")))</f>
        <v/>
      </c>
      <c r="I27" s="596"/>
      <c r="J27" s="596"/>
      <c r="K27" s="596"/>
      <c r="L27" s="596"/>
      <c r="M27" s="596"/>
      <c r="N27" s="104" t="s">
        <v>7</v>
      </c>
      <c r="O27" s="596" t="str">
        <f>DBCS(IF(基礎データ入力表!$K$11="","",IF(基礎データ入力表!$K$12="",TEXT(基礎データ入力表!$K$11,"ggge年m月d日"),TEXT(基礎データ入力表!$K$12,"ggge年m月d日"))))</f>
        <v/>
      </c>
      <c r="P27" s="596"/>
      <c r="Q27" s="596"/>
      <c r="R27" s="596"/>
      <c r="S27" s="596"/>
      <c r="T27" s="596"/>
      <c r="U27" s="50"/>
    </row>
    <row r="28" spans="1:21" ht="40.5" customHeight="1">
      <c r="A28" s="544" t="s">
        <v>146</v>
      </c>
      <c r="B28" s="545"/>
      <c r="C28" s="545"/>
      <c r="D28" s="545"/>
      <c r="E28" s="545"/>
      <c r="F28" s="546"/>
      <c r="G28" s="103" t="s">
        <v>6</v>
      </c>
      <c r="H28" s="597"/>
      <c r="I28" s="597"/>
      <c r="J28" s="597"/>
      <c r="K28" s="597"/>
      <c r="L28" s="597"/>
      <c r="M28" s="597"/>
      <c r="N28" s="104" t="s">
        <v>7</v>
      </c>
      <c r="O28" s="597"/>
      <c r="P28" s="597"/>
      <c r="Q28" s="597"/>
      <c r="R28" s="597"/>
      <c r="S28" s="597"/>
      <c r="T28" s="597"/>
      <c r="U28" s="50"/>
    </row>
    <row r="29" spans="1:21" ht="40.5" customHeight="1">
      <c r="A29" s="544" t="s">
        <v>147</v>
      </c>
      <c r="B29" s="545"/>
      <c r="C29" s="545"/>
      <c r="D29" s="545"/>
      <c r="E29" s="545"/>
      <c r="F29" s="546"/>
      <c r="G29" s="587" t="str">
        <f>IF(基礎データ入力表!$D$13="","",IF(基礎データ入力表!$D$14="",基礎データ入力表!$D$13,基礎データ入力表!$D$14))</f>
        <v/>
      </c>
      <c r="H29" s="588"/>
      <c r="I29" s="588"/>
      <c r="J29" s="588"/>
      <c r="K29" s="588"/>
      <c r="L29" s="588"/>
      <c r="M29" s="588"/>
      <c r="N29" s="588"/>
      <c r="O29" s="588"/>
      <c r="P29" s="588"/>
      <c r="Q29" s="588"/>
      <c r="R29" s="588"/>
      <c r="S29" s="588"/>
      <c r="T29" s="588"/>
      <c r="U29" s="589"/>
    </row>
    <row r="30" spans="1:21" ht="40.5" customHeight="1">
      <c r="A30" s="598" t="s">
        <v>148</v>
      </c>
      <c r="B30" s="599"/>
      <c r="C30" s="599"/>
      <c r="D30" s="599"/>
      <c r="E30" s="599"/>
      <c r="F30" s="600"/>
      <c r="G30" s="590"/>
      <c r="H30" s="591"/>
      <c r="I30" s="591"/>
      <c r="J30" s="591"/>
      <c r="K30" s="591"/>
      <c r="L30" s="591"/>
      <c r="M30" s="591"/>
      <c r="N30" s="591"/>
      <c r="O30" s="591"/>
      <c r="P30" s="591"/>
      <c r="Q30" s="591"/>
      <c r="R30" s="591"/>
      <c r="S30" s="591"/>
      <c r="T30" s="591"/>
      <c r="U30" s="592"/>
    </row>
    <row r="31" spans="1:21" ht="40.5" customHeight="1">
      <c r="A31" s="598" t="s">
        <v>149</v>
      </c>
      <c r="B31" s="599"/>
      <c r="C31" s="599"/>
      <c r="D31" s="599"/>
      <c r="E31" s="599"/>
      <c r="F31" s="600"/>
      <c r="G31" s="593" t="s">
        <v>260</v>
      </c>
      <c r="H31" s="594"/>
      <c r="I31" s="594"/>
      <c r="J31" s="594"/>
      <c r="K31" s="594"/>
      <c r="L31" s="594"/>
      <c r="M31" s="594"/>
      <c r="N31" s="594"/>
      <c r="O31" s="594"/>
      <c r="P31" s="594"/>
      <c r="Q31" s="594"/>
      <c r="R31" s="594"/>
      <c r="S31" s="594"/>
      <c r="T31" s="594"/>
      <c r="U31" s="595"/>
    </row>
    <row r="32" spans="1:21"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sheetData>
  <sheetProtection sheet="1" objects="1" scenarios="1" selectLockedCells="1"/>
  <mergeCells count="26">
    <mergeCell ref="P1:U1"/>
    <mergeCell ref="G31:U31"/>
    <mergeCell ref="H27:M27"/>
    <mergeCell ref="O27:T27"/>
    <mergeCell ref="H28:M28"/>
    <mergeCell ref="O28:T28"/>
    <mergeCell ref="A14:U14"/>
    <mergeCell ref="A21:U21"/>
    <mergeCell ref="I8:K8"/>
    <mergeCell ref="I9:K9"/>
    <mergeCell ref="I10:K10"/>
    <mergeCell ref="L8:U8"/>
    <mergeCell ref="L9:U9"/>
    <mergeCell ref="L10:U10"/>
    <mergeCell ref="A30:F30"/>
    <mergeCell ref="A31:F31"/>
    <mergeCell ref="G24:U24"/>
    <mergeCell ref="G25:U25"/>
    <mergeCell ref="G26:U26"/>
    <mergeCell ref="G29:U29"/>
    <mergeCell ref="G30:U30"/>
    <mergeCell ref="A24:F25"/>
    <mergeCell ref="A26:F26"/>
    <mergeCell ref="A27:F27"/>
    <mergeCell ref="A28:F28"/>
    <mergeCell ref="A29:F29"/>
  </mergeCells>
  <phoneticPr fontId="1"/>
  <printOptions horizontalCentered="1"/>
  <pageMargins left="0.82677165354330717" right="0.82677165354330717" top="0.94488188976377963" bottom="0.74803149606299213" header="0.31496062992125984" footer="0.31496062992125984"/>
  <pageSetup paperSize="9" orientation="portrait" blackAndWhite="1"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EE157-5706-4744-85C0-EA9589564C24}">
  <sheetPr codeName="Sheet14"/>
  <dimension ref="A1:U195"/>
  <sheetViews>
    <sheetView showGridLines="0" showRowColHeaders="0" view="pageBreakPreview" zoomScaleNormal="100" zoomScaleSheetLayoutView="100" workbookViewId="0">
      <selection activeCell="P1" sqref="P1:U1"/>
    </sheetView>
  </sheetViews>
  <sheetFormatPr defaultRowHeight="13.5"/>
  <cols>
    <col min="1" max="48" width="3.625" style="1" customWidth="1"/>
    <col min="49" max="16384" width="9" style="1"/>
  </cols>
  <sheetData>
    <row r="1" spans="1:21">
      <c r="P1" s="281" t="s">
        <v>260</v>
      </c>
      <c r="Q1" s="281"/>
      <c r="R1" s="281"/>
      <c r="S1" s="281"/>
      <c r="T1" s="281"/>
      <c r="U1" s="281"/>
    </row>
    <row r="2" spans="1:21" ht="13.5" customHeight="1"/>
    <row r="3" spans="1:21" ht="13.5" customHeight="1"/>
    <row r="4" spans="1:21" ht="18.75">
      <c r="A4" s="1" t="s">
        <v>1</v>
      </c>
    </row>
    <row r="5" spans="1:21" ht="13.5" customHeight="1"/>
    <row r="6" spans="1:21" ht="13.5" customHeight="1"/>
    <row r="7" spans="1:21" ht="13.5" customHeight="1"/>
    <row r="8" spans="1:21" ht="18" customHeight="1">
      <c r="I8" s="261" t="s">
        <v>9</v>
      </c>
      <c r="J8" s="261"/>
      <c r="K8" s="261"/>
      <c r="L8" s="295" t="str">
        <f>IF(基礎データ入力表!$D$4="","",基礎データ入力表!$D$4)</f>
        <v/>
      </c>
      <c r="M8" s="295"/>
      <c r="N8" s="295"/>
      <c r="O8" s="295"/>
      <c r="P8" s="295"/>
      <c r="Q8" s="295"/>
      <c r="R8" s="295"/>
      <c r="S8" s="295"/>
      <c r="T8" s="295"/>
      <c r="U8" s="295"/>
    </row>
    <row r="9" spans="1:21" ht="18" customHeight="1">
      <c r="I9" s="261"/>
      <c r="J9" s="261"/>
      <c r="K9" s="261"/>
      <c r="L9" s="295" t="str">
        <f>IF(基礎データ入力表!$D$5="","",基礎データ入力表!$D$5)</f>
        <v/>
      </c>
      <c r="M9" s="295"/>
      <c r="N9" s="295"/>
      <c r="O9" s="295"/>
      <c r="P9" s="295"/>
      <c r="Q9" s="295"/>
      <c r="R9" s="295"/>
      <c r="S9" s="295"/>
      <c r="T9" s="295"/>
      <c r="U9" s="295"/>
    </row>
    <row r="10" spans="1:21" ht="18" customHeight="1">
      <c r="I10" s="261" t="s">
        <v>2</v>
      </c>
      <c r="J10" s="261"/>
      <c r="K10" s="261"/>
      <c r="L10" s="295" t="str">
        <f>IF(基礎データ入力表!$D$6="","",基礎データ入力表!$D$6&amp;"　　㊞")</f>
        <v/>
      </c>
      <c r="M10" s="295"/>
      <c r="N10" s="295"/>
      <c r="O10" s="295"/>
      <c r="P10" s="295"/>
      <c r="Q10" s="295"/>
      <c r="R10" s="295"/>
      <c r="S10" s="295"/>
      <c r="T10" s="295"/>
      <c r="U10" s="295"/>
    </row>
    <row r="11" spans="1:21" ht="13.5" customHeight="1"/>
    <row r="12" spans="1:21" ht="13.5" customHeight="1"/>
    <row r="13" spans="1:21" ht="13.5" customHeight="1"/>
    <row r="14" spans="1:21" ht="24">
      <c r="A14" s="328" t="s">
        <v>150</v>
      </c>
      <c r="B14" s="328"/>
      <c r="C14" s="328"/>
      <c r="D14" s="328"/>
      <c r="E14" s="328"/>
      <c r="F14" s="328"/>
      <c r="G14" s="328"/>
      <c r="H14" s="328"/>
      <c r="I14" s="328"/>
      <c r="J14" s="328"/>
      <c r="K14" s="328"/>
      <c r="L14" s="328"/>
      <c r="M14" s="328"/>
      <c r="N14" s="328"/>
      <c r="O14" s="328"/>
      <c r="P14" s="328"/>
      <c r="Q14" s="328"/>
      <c r="R14" s="328"/>
      <c r="S14" s="328"/>
      <c r="T14" s="328"/>
      <c r="U14" s="328"/>
    </row>
    <row r="15" spans="1:21" ht="13.5" customHeight="1"/>
    <row r="16" spans="1:21" ht="13.5" customHeight="1"/>
    <row r="17" spans="1:21" ht="13.5" customHeight="1"/>
    <row r="18" spans="1:21" ht="13.5" customHeight="1">
      <c r="A18" s="1" t="s">
        <v>151</v>
      </c>
    </row>
    <row r="19" spans="1:21" ht="13.5" customHeight="1"/>
    <row r="20" spans="1:21" ht="13.5" customHeight="1"/>
    <row r="21" spans="1:21" ht="13.5" customHeight="1">
      <c r="A21" s="261" t="s">
        <v>5</v>
      </c>
      <c r="B21" s="261"/>
      <c r="C21" s="261"/>
      <c r="D21" s="261"/>
      <c r="E21" s="261"/>
      <c r="F21" s="261"/>
      <c r="G21" s="261"/>
      <c r="H21" s="261"/>
      <c r="I21" s="261"/>
      <c r="J21" s="261"/>
      <c r="K21" s="261"/>
      <c r="L21" s="261"/>
      <c r="M21" s="261"/>
      <c r="N21" s="261"/>
      <c r="O21" s="261"/>
      <c r="P21" s="261"/>
      <c r="Q21" s="261"/>
      <c r="R21" s="261"/>
      <c r="S21" s="261"/>
      <c r="T21" s="261"/>
      <c r="U21" s="261"/>
    </row>
    <row r="22" spans="1:21" ht="13.5" customHeight="1"/>
    <row r="23" spans="1:21" ht="13.5" customHeight="1"/>
    <row r="24" spans="1:21" ht="20.25" customHeight="1">
      <c r="B24" s="547" t="s">
        <v>143</v>
      </c>
      <c r="C24" s="603"/>
      <c r="D24" s="603"/>
      <c r="E24" s="603"/>
      <c r="F24" s="603"/>
      <c r="G24" s="557" t="str">
        <f>DBCS(IF(基礎データ入力表!$D$7="","",基礎データ入力表!$D$7))</f>
        <v/>
      </c>
      <c r="H24" s="558"/>
      <c r="I24" s="558"/>
      <c r="J24" s="558"/>
      <c r="K24" s="558"/>
      <c r="L24" s="558"/>
      <c r="M24" s="558"/>
      <c r="N24" s="558"/>
      <c r="O24" s="558"/>
      <c r="P24" s="558"/>
      <c r="Q24" s="558"/>
      <c r="R24" s="558"/>
      <c r="S24" s="558"/>
      <c r="T24" s="559"/>
      <c r="U24" s="51"/>
    </row>
    <row r="25" spans="1:21" ht="20.25" customHeight="1">
      <c r="B25" s="604"/>
      <c r="C25" s="605"/>
      <c r="D25" s="605"/>
      <c r="E25" s="605"/>
      <c r="F25" s="605"/>
      <c r="G25" s="541" t="str">
        <f>DBCS(IF(基礎データ入力表!$D$8="","",基礎データ入力表!$D$8))</f>
        <v/>
      </c>
      <c r="H25" s="536"/>
      <c r="I25" s="536"/>
      <c r="J25" s="536"/>
      <c r="K25" s="536"/>
      <c r="L25" s="536"/>
      <c r="M25" s="536"/>
      <c r="N25" s="536"/>
      <c r="O25" s="536"/>
      <c r="P25" s="536"/>
      <c r="Q25" s="536"/>
      <c r="R25" s="536"/>
      <c r="S25" s="536"/>
      <c r="T25" s="542"/>
      <c r="U25" s="51"/>
    </row>
    <row r="26" spans="1:21" ht="20.25" customHeight="1">
      <c r="B26" s="547" t="s">
        <v>32</v>
      </c>
      <c r="C26" s="603"/>
      <c r="D26" s="603"/>
      <c r="E26" s="603"/>
      <c r="F26" s="603"/>
      <c r="G26" s="219" t="s">
        <v>6</v>
      </c>
      <c r="H26" s="220"/>
      <c r="I26" s="602" t="str">
        <f>DBCS(IF(基礎データ入力表!$E$11="","",TEXT(基礎データ入力表!$E$11,"ggge年m月d日")))</f>
        <v/>
      </c>
      <c r="J26" s="602"/>
      <c r="K26" s="602"/>
      <c r="L26" s="602"/>
      <c r="M26" s="602"/>
      <c r="N26" s="602"/>
      <c r="O26" s="602"/>
      <c r="P26" s="602"/>
      <c r="Q26" s="221"/>
      <c r="R26" s="220"/>
      <c r="S26" s="220"/>
      <c r="T26" s="222"/>
      <c r="U26" s="51"/>
    </row>
    <row r="27" spans="1:21" ht="20.25" customHeight="1">
      <c r="B27" s="604"/>
      <c r="C27" s="605"/>
      <c r="D27" s="605"/>
      <c r="E27" s="605"/>
      <c r="F27" s="605"/>
      <c r="G27" s="211" t="s">
        <v>7</v>
      </c>
      <c r="H27" s="216"/>
      <c r="I27" s="601" t="str">
        <f>DBCS(IF(基礎データ入力表!$K$11="","",IF(基礎データ入力表!$K$12="",TEXT(基礎データ入力表!$K$11,"ggge年m月d日"),TEXT(基礎データ入力表!$K$12,"ggge年m月d日"))))</f>
        <v/>
      </c>
      <c r="J27" s="601"/>
      <c r="K27" s="601"/>
      <c r="L27" s="601"/>
      <c r="M27" s="601"/>
      <c r="N27" s="601"/>
      <c r="O27" s="601"/>
      <c r="P27" s="601"/>
      <c r="Q27" s="217"/>
      <c r="R27" s="216"/>
      <c r="S27" s="216"/>
      <c r="T27" s="218"/>
      <c r="U27" s="51"/>
    </row>
    <row r="28" spans="1:21" ht="13.5" customHeight="1"/>
    <row r="29" spans="1:21" ht="13.5" customHeight="1"/>
    <row r="30" spans="1:21" ht="13.5" customHeight="1"/>
    <row r="31" spans="1:21" ht="13.5" customHeight="1"/>
    <row r="32" spans="1:21"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sheetData>
  <sheetProtection sheet="1" objects="1" scenarios="1" selectLockedCells="1"/>
  <mergeCells count="15">
    <mergeCell ref="P1:U1"/>
    <mergeCell ref="G24:T24"/>
    <mergeCell ref="G25:T25"/>
    <mergeCell ref="I27:P27"/>
    <mergeCell ref="I26:P26"/>
    <mergeCell ref="A14:U14"/>
    <mergeCell ref="A21:U21"/>
    <mergeCell ref="B26:F27"/>
    <mergeCell ref="B24:F25"/>
    <mergeCell ref="I8:K8"/>
    <mergeCell ref="I9:K9"/>
    <mergeCell ref="I10:K10"/>
    <mergeCell ref="L8:U8"/>
    <mergeCell ref="L9:U9"/>
    <mergeCell ref="L10:U10"/>
  </mergeCells>
  <phoneticPr fontId="1"/>
  <printOptions horizontalCentered="1"/>
  <pageMargins left="0.82677165354330717" right="0.82677165354330717" top="0.94488188976377963" bottom="0.74803149606299213" header="0.31496062992125984" footer="0.31496062992125984"/>
  <pageSetup paperSize="9" orientation="portrait" blackAndWhite="1" r:id="rId1"/>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00C9F-E002-4D6A-A9D6-ED6C5BC5639F}">
  <sheetPr codeName="Sheet15"/>
  <dimension ref="A1:AO207"/>
  <sheetViews>
    <sheetView showGridLines="0" showRowColHeaders="0" view="pageBreakPreview" zoomScaleNormal="100" zoomScaleSheetLayoutView="100" workbookViewId="0">
      <selection activeCell="U6" sqref="U6:AB6"/>
    </sheetView>
  </sheetViews>
  <sheetFormatPr defaultRowHeight="13.5"/>
  <cols>
    <col min="1" max="37" width="2.625" style="1" customWidth="1"/>
    <col min="38" max="38" width="2.625" style="1" hidden="1" customWidth="1"/>
    <col min="39" max="54" width="2.625" style="1" customWidth="1"/>
    <col min="55" max="16384" width="9" style="1"/>
  </cols>
  <sheetData>
    <row r="1" spans="1:38" ht="25.5">
      <c r="A1" s="288" t="s">
        <v>41</v>
      </c>
      <c r="B1" s="288"/>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15"/>
      <c r="AD1" s="15"/>
      <c r="AL1" s="1" t="s">
        <v>56</v>
      </c>
    </row>
    <row r="2" spans="1:38" ht="7.5" customHeight="1">
      <c r="A2" s="10"/>
      <c r="B2" s="10"/>
      <c r="C2" s="10"/>
      <c r="D2" s="10"/>
      <c r="E2" s="10"/>
      <c r="F2" s="10"/>
      <c r="G2" s="10"/>
      <c r="H2" s="10"/>
      <c r="I2" s="10"/>
      <c r="J2" s="10"/>
      <c r="K2" s="10"/>
      <c r="L2" s="10"/>
      <c r="M2" s="10"/>
      <c r="N2" s="10"/>
      <c r="O2" s="10"/>
      <c r="P2" s="10"/>
      <c r="Q2" s="10"/>
      <c r="R2" s="10"/>
      <c r="S2" s="44"/>
      <c r="T2" s="10"/>
      <c r="U2" s="10"/>
      <c r="V2" s="10"/>
      <c r="W2" s="10"/>
      <c r="X2" s="10"/>
      <c r="Y2" s="10"/>
      <c r="Z2" s="10"/>
      <c r="AA2" s="10"/>
      <c r="AB2" s="10"/>
      <c r="AC2" s="10"/>
      <c r="AD2" s="10"/>
      <c r="AL2" s="1" t="s">
        <v>51</v>
      </c>
    </row>
    <row r="3" spans="1:38" ht="17.25">
      <c r="A3" s="652" t="s">
        <v>54</v>
      </c>
      <c r="B3" s="652"/>
      <c r="C3" s="652"/>
      <c r="D3" s="652"/>
      <c r="E3" s="652"/>
      <c r="F3" s="652"/>
      <c r="G3" s="652"/>
      <c r="H3" s="652"/>
      <c r="I3" s="652"/>
      <c r="J3" s="652"/>
      <c r="K3" s="652"/>
      <c r="L3" s="652"/>
      <c r="M3" s="652"/>
      <c r="N3" s="652"/>
      <c r="O3" s="652"/>
      <c r="P3" s="652"/>
      <c r="Q3" s="652"/>
      <c r="R3" s="652"/>
      <c r="S3" s="652"/>
      <c r="T3" s="652"/>
      <c r="U3" s="652"/>
      <c r="V3" s="652"/>
      <c r="W3" s="652"/>
      <c r="X3" s="652"/>
      <c r="Y3" s="652"/>
      <c r="Z3" s="652"/>
      <c r="AA3" s="652"/>
      <c r="AB3" s="652"/>
      <c r="AC3" s="16"/>
      <c r="AD3" s="16"/>
      <c r="AL3" s="1" t="s">
        <v>52</v>
      </c>
    </row>
    <row r="4" spans="1:38" ht="13.5" customHeight="1">
      <c r="AL4" s="1" t="s">
        <v>53</v>
      </c>
    </row>
    <row r="5" spans="1:38" ht="13.5" customHeight="1">
      <c r="AL5" s="1" t="s">
        <v>54</v>
      </c>
    </row>
    <row r="6" spans="1:38" ht="13.5" customHeight="1">
      <c r="U6" s="281" t="s">
        <v>260</v>
      </c>
      <c r="V6" s="281"/>
      <c r="W6" s="281"/>
      <c r="X6" s="281"/>
      <c r="Y6" s="281"/>
      <c r="Z6" s="281"/>
      <c r="AA6" s="281"/>
      <c r="AB6" s="281"/>
      <c r="AL6" s="1" t="s">
        <v>55</v>
      </c>
    </row>
    <row r="7" spans="1:38" ht="13.5" customHeight="1"/>
    <row r="8" spans="1:38" ht="18.75">
      <c r="A8" s="1" t="s">
        <v>1</v>
      </c>
      <c r="AL8" s="1" t="s">
        <v>64</v>
      </c>
    </row>
    <row r="9" spans="1:38" ht="13.5" customHeight="1">
      <c r="AL9" s="1" t="s">
        <v>65</v>
      </c>
    </row>
    <row r="10" spans="1:38" ht="13.5" customHeight="1"/>
    <row r="11" spans="1:38" ht="18" customHeight="1">
      <c r="L11" s="261" t="s">
        <v>9</v>
      </c>
      <c r="M11" s="261"/>
      <c r="N11" s="261"/>
      <c r="O11" s="261"/>
      <c r="P11" s="295" t="str">
        <f>IF(基礎データ入力表!$D$4="","",基礎データ入力表!$D$4)</f>
        <v/>
      </c>
      <c r="Q11" s="295"/>
      <c r="R11" s="295"/>
      <c r="S11" s="295"/>
      <c r="T11" s="295"/>
      <c r="U11" s="295"/>
      <c r="V11" s="295"/>
      <c r="W11" s="295"/>
      <c r="X11" s="295"/>
      <c r="Y11" s="295"/>
      <c r="Z11" s="295"/>
      <c r="AA11" s="295"/>
      <c r="AB11" s="295"/>
    </row>
    <row r="12" spans="1:38" ht="18" customHeight="1">
      <c r="L12" s="261"/>
      <c r="M12" s="261"/>
      <c r="N12" s="261"/>
      <c r="O12" s="261"/>
      <c r="P12" s="295" t="str">
        <f>IF(基礎データ入力表!$D$5="","",基礎データ入力表!$D$5)</f>
        <v/>
      </c>
      <c r="Q12" s="295"/>
      <c r="R12" s="295"/>
      <c r="S12" s="295"/>
      <c r="T12" s="295"/>
      <c r="U12" s="295"/>
      <c r="V12" s="295"/>
      <c r="W12" s="295"/>
      <c r="X12" s="295"/>
      <c r="Y12" s="295"/>
      <c r="Z12" s="295"/>
      <c r="AA12" s="295"/>
      <c r="AB12" s="295"/>
    </row>
    <row r="13" spans="1:38" ht="18" customHeight="1">
      <c r="L13" s="261" t="s">
        <v>2</v>
      </c>
      <c r="M13" s="261"/>
      <c r="N13" s="261"/>
      <c r="O13" s="261"/>
      <c r="P13" s="295" t="str">
        <f>IF(基礎データ入力表!$D$6="","",基礎データ入力表!$D$6&amp;"　　㊞")</f>
        <v/>
      </c>
      <c r="Q13" s="295"/>
      <c r="R13" s="295"/>
      <c r="S13" s="295"/>
      <c r="T13" s="295"/>
      <c r="U13" s="295"/>
      <c r="V13" s="295"/>
      <c r="W13" s="295"/>
      <c r="X13" s="295"/>
      <c r="Y13" s="295"/>
      <c r="Z13" s="295"/>
      <c r="AA13" s="295"/>
      <c r="AB13" s="295"/>
    </row>
    <row r="14" spans="1:38" ht="13.5" customHeight="1"/>
    <row r="15" spans="1:38" ht="13.5" customHeight="1"/>
    <row r="16" spans="1:38" ht="13.5" customHeight="1"/>
    <row r="17" spans="1:41" ht="13.5" customHeight="1" thickBot="1">
      <c r="A17" s="1" t="str">
        <f>"　下記工事の"&amp;A3&amp;"として請求します。"</f>
        <v>　下記工事の完成代金として請求します。</v>
      </c>
    </row>
    <row r="18" spans="1:41" ht="13.5" customHeight="1" thickBot="1">
      <c r="T18" s="639" t="s">
        <v>102</v>
      </c>
      <c r="U18" s="640"/>
      <c r="V18" s="640"/>
      <c r="W18" s="640"/>
      <c r="X18" s="640"/>
      <c r="Y18" s="640"/>
      <c r="Z18" s="641"/>
    </row>
    <row r="19" spans="1:41" ht="13.5" customHeight="1" thickBot="1"/>
    <row r="20" spans="1:41" ht="18" customHeight="1" thickBot="1">
      <c r="C20" s="630" t="s">
        <v>42</v>
      </c>
      <c r="D20" s="631"/>
      <c r="E20" s="631"/>
      <c r="F20" s="632"/>
      <c r="G20" s="648" t="s">
        <v>45</v>
      </c>
      <c r="H20" s="649"/>
      <c r="I20" s="645" t="s">
        <v>46</v>
      </c>
      <c r="J20" s="642"/>
      <c r="K20" s="642" t="s">
        <v>47</v>
      </c>
      <c r="L20" s="642"/>
      <c r="M20" s="642" t="s">
        <v>48</v>
      </c>
      <c r="N20" s="644"/>
      <c r="O20" s="645" t="s">
        <v>45</v>
      </c>
      <c r="P20" s="642"/>
      <c r="Q20" s="642" t="s">
        <v>49</v>
      </c>
      <c r="R20" s="642"/>
      <c r="S20" s="642" t="s">
        <v>47</v>
      </c>
      <c r="T20" s="644"/>
      <c r="U20" s="645" t="s">
        <v>48</v>
      </c>
      <c r="V20" s="642"/>
      <c r="W20" s="642" t="s">
        <v>45</v>
      </c>
      <c r="X20" s="642"/>
      <c r="Y20" s="642" t="s">
        <v>50</v>
      </c>
      <c r="Z20" s="643"/>
    </row>
    <row r="21" spans="1:41" ht="38.25" customHeight="1" thickBot="1">
      <c r="C21" s="627"/>
      <c r="D21" s="628"/>
      <c r="E21" s="628"/>
      <c r="F21" s="629"/>
      <c r="G21" s="650" t="str">
        <f>MID(REPT(" ",9-LEN($AH$21))&amp;TEXT($AH$21,"￥0"),COLUMN($A$1),1)</f>
        <v xml:space="preserve"> </v>
      </c>
      <c r="H21" s="651"/>
      <c r="I21" s="636" t="str">
        <f>MID(REPT(" ",9-LEN($AH$21))&amp;TEXT($AH$21,"￥0"),COLUMN($B$1),1)</f>
        <v xml:space="preserve"> </v>
      </c>
      <c r="J21" s="633"/>
      <c r="K21" s="633" t="str">
        <f>MID(REPT(" ",9-LEN($AH$21))&amp;TEXT($AH$21,"￥0"),COLUMN($C$1),1)</f>
        <v xml:space="preserve"> </v>
      </c>
      <c r="L21" s="633"/>
      <c r="M21" s="633" t="str">
        <f>MID(REPT(" ",9-LEN($AH$21))&amp;TEXT($AH$21,"￥0"),COLUMN($D$1),1)</f>
        <v xml:space="preserve"> </v>
      </c>
      <c r="N21" s="635"/>
      <c r="O21" s="636" t="str">
        <f>MID(REPT(" ",9-LEN($AH$21))&amp;TEXT($AH$21,"￥0"),COLUMN($E$1),1)</f>
        <v xml:space="preserve"> </v>
      </c>
      <c r="P21" s="633"/>
      <c r="Q21" s="633" t="str">
        <f>MID(REPT(" ",9-LEN($AH$21))&amp;TEXT($AH$21,"￥0"),COLUMN($F$1),1)</f>
        <v xml:space="preserve"> </v>
      </c>
      <c r="R21" s="633"/>
      <c r="S21" s="633" t="str">
        <f>MID(REPT(" ",9-LEN($AH$21))&amp;TEXT($AH$21,"￥0"),COLUMN($G$1),1)</f>
        <v xml:space="preserve"> </v>
      </c>
      <c r="T21" s="635"/>
      <c r="U21" s="636" t="str">
        <f>MID(REPT(" ",9-LEN($AH$21))&amp;TEXT($AH$21,"￥0"),COLUMN($H$1),1)</f>
        <v xml:space="preserve"> </v>
      </c>
      <c r="V21" s="633"/>
      <c r="W21" s="633" t="str">
        <f>MID(REPT(" ",9-LEN($AH$21))&amp;TEXT($AH$21,"￥0"),COLUMN($I$1),1)</f>
        <v xml:space="preserve"> </v>
      </c>
      <c r="X21" s="633"/>
      <c r="Y21" s="633" t="str">
        <f>MID(REPT(" ",9-LEN($AH$21))&amp;TEXT($AH$21,"￥0"),COLUMN($J$1),1)</f>
        <v>¥</v>
      </c>
      <c r="Z21" s="634"/>
      <c r="AC21" s="609" t="s">
        <v>303</v>
      </c>
      <c r="AD21" s="609"/>
      <c r="AE21" s="609"/>
      <c r="AF21" s="609"/>
      <c r="AG21" s="610"/>
      <c r="AH21" s="606"/>
      <c r="AI21" s="607"/>
      <c r="AJ21" s="607"/>
      <c r="AK21" s="607"/>
      <c r="AL21" s="607"/>
      <c r="AM21" s="607"/>
      <c r="AN21" s="607"/>
      <c r="AO21" s="145"/>
    </row>
    <row r="22" spans="1:41" ht="31.5" customHeight="1" thickBot="1">
      <c r="C22" s="627" t="s">
        <v>43</v>
      </c>
      <c r="D22" s="628"/>
      <c r="E22" s="628"/>
      <c r="F22" s="629"/>
      <c r="G22" s="650" t="str">
        <f>MID(REPT(" ",9-LEN($AH$22))&amp;TEXT($AH$22,"￥0"),COLUMN($A$1),1)</f>
        <v xml:space="preserve"> </v>
      </c>
      <c r="H22" s="651"/>
      <c r="I22" s="636" t="str">
        <f>MID(REPT(" ",9-LEN($AH$22))&amp;TEXT($AH$22,"￥0"),COLUMN($B$1),1)</f>
        <v xml:space="preserve"> </v>
      </c>
      <c r="J22" s="633"/>
      <c r="K22" s="633" t="str">
        <f>MID(REPT(" ",9-LEN($AH$22))&amp;TEXT($AH$22,"￥0"),COLUMN($C$1),1)</f>
        <v xml:space="preserve"> </v>
      </c>
      <c r="L22" s="633"/>
      <c r="M22" s="633" t="str">
        <f>MID(REPT(" ",9-LEN($AH$22))&amp;TEXT($AH$22,"￥0"),COLUMN($D$1),1)</f>
        <v xml:space="preserve"> </v>
      </c>
      <c r="N22" s="635"/>
      <c r="O22" s="636" t="str">
        <f>MID(REPT(" ",9-LEN($AH$22))&amp;TEXT($AH$22,"￥0"),COLUMN($E$1),1)</f>
        <v xml:space="preserve"> </v>
      </c>
      <c r="P22" s="633"/>
      <c r="Q22" s="633" t="str">
        <f>MID(REPT(" ",9-LEN($AH$22))&amp;TEXT($AH$22,"￥0"),COLUMN($F$1),1)</f>
        <v xml:space="preserve"> </v>
      </c>
      <c r="R22" s="633"/>
      <c r="S22" s="633" t="str">
        <f>MID(REPT(" ",9-LEN($AH$22))&amp;TEXT($AH$22,"￥0"),COLUMN($G$1),1)</f>
        <v xml:space="preserve"> </v>
      </c>
      <c r="T22" s="635"/>
      <c r="U22" s="636" t="str">
        <f>MID(REPT(" ",9-LEN($AH$22))&amp;TEXT($AH$22,"￥0"),COLUMN($H$1),1)</f>
        <v xml:space="preserve"> </v>
      </c>
      <c r="V22" s="633"/>
      <c r="W22" s="633" t="str">
        <f>MID(REPT(" ",9-LEN($AH$22))&amp;TEXT($AH$22,"￥0"),COLUMN($I$1),1)</f>
        <v>¥</v>
      </c>
      <c r="X22" s="633"/>
      <c r="Y22" s="633" t="str">
        <f>MID(REPT(" ",9-LEN($AH$22))&amp;TEXT($AH$22,"￥0"),COLUMN($J$1),1)</f>
        <v>0</v>
      </c>
      <c r="Z22" s="634"/>
      <c r="AC22" s="261"/>
      <c r="AD22" s="261"/>
      <c r="AE22" s="261"/>
      <c r="AF22" s="261"/>
      <c r="AG22" s="318"/>
      <c r="AH22" s="608">
        <f>IF(基礎データ入力表!$D$14="",基礎データ入力表!$D$13,基礎データ入力表!$D$14)</f>
        <v>0</v>
      </c>
      <c r="AI22" s="608"/>
      <c r="AJ22" s="608"/>
      <c r="AK22" s="608"/>
      <c r="AL22" s="608"/>
      <c r="AM22" s="608"/>
      <c r="AN22" s="608"/>
      <c r="AO22" s="146"/>
    </row>
    <row r="23" spans="1:41" ht="31.5" customHeight="1" thickBot="1">
      <c r="C23" s="624" t="s">
        <v>44</v>
      </c>
      <c r="D23" s="625"/>
      <c r="E23" s="625"/>
      <c r="F23" s="626"/>
      <c r="G23" s="646" t="str">
        <f>MID(REPT(" ",9-LEN($AH$23))&amp;TEXT($AH$23,"￥0"),COLUMN($A$1),1)</f>
        <v xml:space="preserve"> </v>
      </c>
      <c r="H23" s="647"/>
      <c r="I23" s="637" t="str">
        <f>MID(REPT(" ",9-LEN($AH$23))&amp;TEXT($AH$23,"￥0"),COLUMN($B$1),1)</f>
        <v xml:space="preserve"> </v>
      </c>
      <c r="J23" s="622"/>
      <c r="K23" s="622" t="str">
        <f>MID(REPT(" ",9-LEN($AH$23))&amp;TEXT($AH$23,"￥0"),COLUMN($C$1),1)</f>
        <v xml:space="preserve"> </v>
      </c>
      <c r="L23" s="622"/>
      <c r="M23" s="622" t="str">
        <f>MID(REPT(" ",9-LEN($AH$23))&amp;TEXT($AH$23,"￥0"),COLUMN($D$1),1)</f>
        <v xml:space="preserve"> </v>
      </c>
      <c r="N23" s="638"/>
      <c r="O23" s="637" t="str">
        <f>MID(REPT(" ",9-LEN($AH$23))&amp;TEXT($AH$23,"￥0"),COLUMN($E$1),1)</f>
        <v xml:space="preserve"> </v>
      </c>
      <c r="P23" s="622"/>
      <c r="Q23" s="622" t="str">
        <f>MID(REPT(" ",9-LEN($AH$23))&amp;TEXT($AH$23,"￥0"),COLUMN($F$1),1)</f>
        <v xml:space="preserve"> </v>
      </c>
      <c r="R23" s="622"/>
      <c r="S23" s="622" t="str">
        <f>MID(REPT(" ",9-LEN($AH$23))&amp;TEXT($AH$23,"￥0"),COLUMN($G$1),1)</f>
        <v xml:space="preserve"> </v>
      </c>
      <c r="T23" s="638"/>
      <c r="U23" s="637" t="str">
        <f>MID(REPT(" ",9-LEN($AH$23))&amp;TEXT($AH$23,"￥0"),COLUMN($H$1),1)</f>
        <v xml:space="preserve"> </v>
      </c>
      <c r="V23" s="622"/>
      <c r="W23" s="622" t="str">
        <f>MID(REPT(" ",9-LEN($AH$23))&amp;TEXT($AH$23,"￥0"),COLUMN($I$1),1)</f>
        <v xml:space="preserve"> </v>
      </c>
      <c r="X23" s="622"/>
      <c r="Y23" s="622" t="str">
        <f>MID(REPT(" ",9-LEN($AH$23))&amp;TEXT($AH$23,"￥0"),COLUMN($J$1),1)</f>
        <v>¥</v>
      </c>
      <c r="Z23" s="623"/>
      <c r="AC23" s="609" t="s">
        <v>304</v>
      </c>
      <c r="AD23" s="609"/>
      <c r="AE23" s="609"/>
      <c r="AF23" s="609"/>
      <c r="AG23" s="610"/>
      <c r="AH23" s="606"/>
      <c r="AI23" s="607"/>
      <c r="AJ23" s="607"/>
      <c r="AK23" s="607"/>
      <c r="AL23" s="607"/>
      <c r="AM23" s="607"/>
      <c r="AN23" s="607"/>
      <c r="AO23" s="145"/>
    </row>
    <row r="24" spans="1:41" ht="13.5" customHeight="1">
      <c r="C24" s="28" t="s">
        <v>63</v>
      </c>
      <c r="D24" s="17"/>
      <c r="E24" s="19"/>
      <c r="F24" s="19"/>
      <c r="G24" s="19"/>
      <c r="H24" s="19"/>
      <c r="I24" s="19"/>
      <c r="J24" s="19"/>
      <c r="K24" s="19"/>
      <c r="L24" s="19"/>
      <c r="M24" s="19"/>
      <c r="N24" s="19"/>
      <c r="O24" s="19"/>
      <c r="P24" s="19"/>
      <c r="Q24" s="19"/>
      <c r="R24" s="19"/>
      <c r="S24" s="19"/>
      <c r="T24" s="19"/>
      <c r="U24" s="29" t="s">
        <v>61</v>
      </c>
      <c r="V24" s="19"/>
      <c r="W24" s="19"/>
      <c r="X24" s="19"/>
      <c r="Y24" s="19"/>
      <c r="Z24" s="20"/>
      <c r="AC24" s="5"/>
      <c r="AD24" s="5"/>
      <c r="AE24" s="5"/>
      <c r="AF24" s="5"/>
      <c r="AG24" s="18"/>
      <c r="AH24" s="144"/>
    </row>
    <row r="25" spans="1:41" ht="13.5" customHeight="1">
      <c r="C25" s="21"/>
      <c r="D25" s="18"/>
      <c r="E25" s="9"/>
      <c r="F25" s="9"/>
      <c r="G25" s="9"/>
      <c r="H25" s="9"/>
      <c r="I25" s="9"/>
      <c r="J25" s="9"/>
      <c r="K25" s="9"/>
      <c r="L25" s="9"/>
      <c r="M25" s="9"/>
      <c r="N25" s="9"/>
      <c r="O25" s="9"/>
      <c r="P25" s="9"/>
      <c r="Q25" s="9"/>
      <c r="R25" s="9"/>
      <c r="S25" s="9"/>
      <c r="T25" s="9"/>
      <c r="U25" s="611"/>
      <c r="V25" s="612"/>
      <c r="W25" s="612"/>
      <c r="X25" s="612"/>
      <c r="Y25" s="612"/>
      <c r="Z25" s="613"/>
    </row>
    <row r="26" spans="1:41" ht="13.5" customHeight="1">
      <c r="C26" s="620"/>
      <c r="D26" s="612"/>
      <c r="E26" s="612"/>
      <c r="F26" s="612"/>
      <c r="G26" s="612"/>
      <c r="H26" s="612"/>
      <c r="I26" s="27"/>
      <c r="J26" s="621" t="s">
        <v>57</v>
      </c>
      <c r="K26" s="621"/>
      <c r="L26" s="621"/>
      <c r="M26" s="621"/>
      <c r="N26" s="612"/>
      <c r="O26" s="612"/>
      <c r="P26" s="612"/>
      <c r="Q26" s="612"/>
      <c r="R26" s="612"/>
      <c r="S26" s="9"/>
      <c r="T26" s="9"/>
      <c r="U26" s="617"/>
      <c r="V26" s="618"/>
      <c r="W26" s="618"/>
      <c r="X26" s="618"/>
      <c r="Y26" s="618"/>
      <c r="Z26" s="619"/>
    </row>
    <row r="27" spans="1:41" ht="13.5" customHeight="1">
      <c r="C27" s="620"/>
      <c r="D27" s="612"/>
      <c r="E27" s="612"/>
      <c r="F27" s="612"/>
      <c r="G27" s="612"/>
      <c r="H27" s="612"/>
      <c r="I27" s="27"/>
      <c r="J27" s="621" t="s">
        <v>58</v>
      </c>
      <c r="K27" s="621"/>
      <c r="L27" s="621"/>
      <c r="M27" s="621"/>
      <c r="N27" s="612"/>
      <c r="O27" s="612"/>
      <c r="P27" s="612"/>
      <c r="Q27" s="612"/>
      <c r="R27" s="612"/>
      <c r="S27" s="9" t="s">
        <v>60</v>
      </c>
      <c r="T27" s="9"/>
      <c r="U27" s="30" t="s">
        <v>62</v>
      </c>
      <c r="V27" s="7"/>
      <c r="W27" s="7"/>
      <c r="X27" s="7"/>
      <c r="Y27" s="7"/>
      <c r="Z27" s="25"/>
    </row>
    <row r="28" spans="1:41" ht="13.5" customHeight="1">
      <c r="C28" s="620"/>
      <c r="D28" s="612"/>
      <c r="E28" s="612"/>
      <c r="F28" s="612"/>
      <c r="G28" s="612"/>
      <c r="H28" s="612"/>
      <c r="I28" s="27"/>
      <c r="J28" s="621" t="s">
        <v>59</v>
      </c>
      <c r="K28" s="621"/>
      <c r="L28" s="621"/>
      <c r="M28" s="621"/>
      <c r="N28" s="612"/>
      <c r="O28" s="612"/>
      <c r="P28" s="612"/>
      <c r="Q28" s="612"/>
      <c r="R28" s="612"/>
      <c r="S28" s="9"/>
      <c r="T28" s="9"/>
      <c r="U28" s="611"/>
      <c r="V28" s="612"/>
      <c r="W28" s="612"/>
      <c r="X28" s="612"/>
      <c r="Y28" s="612"/>
      <c r="Z28" s="613"/>
    </row>
    <row r="29" spans="1:41" ht="13.5" customHeight="1" thickBot="1">
      <c r="C29" s="22"/>
      <c r="D29" s="23"/>
      <c r="E29" s="24"/>
      <c r="F29" s="24"/>
      <c r="G29" s="24"/>
      <c r="H29" s="24"/>
      <c r="I29" s="24"/>
      <c r="J29" s="24"/>
      <c r="K29" s="24"/>
      <c r="L29" s="24"/>
      <c r="M29" s="24"/>
      <c r="N29" s="24"/>
      <c r="O29" s="24"/>
      <c r="P29" s="24"/>
      <c r="Q29" s="24"/>
      <c r="R29" s="24"/>
      <c r="S29" s="24"/>
      <c r="T29" s="24"/>
      <c r="U29" s="614"/>
      <c r="V29" s="615"/>
      <c r="W29" s="615"/>
      <c r="X29" s="615"/>
      <c r="Y29" s="615"/>
      <c r="Z29" s="616"/>
    </row>
    <row r="30" spans="1:41" ht="13.5" customHeight="1"/>
    <row r="31" spans="1:41" ht="13.5" customHeight="1"/>
    <row r="32" spans="1:41" ht="13.5" customHeight="1"/>
    <row r="33" spans="3:26" ht="22.5" customHeight="1">
      <c r="C33" s="11" t="s">
        <v>21</v>
      </c>
      <c r="D33" s="287" t="s">
        <v>15</v>
      </c>
      <c r="E33" s="287"/>
      <c r="F33" s="287"/>
      <c r="G33" s="287"/>
      <c r="H33" s="287"/>
      <c r="I33" s="287"/>
      <c r="K33" s="289" t="str">
        <f>DBCS(IF(基礎データ入力表!$D$7="","",基礎データ入力表!$D$7))</f>
        <v/>
      </c>
      <c r="L33" s="289"/>
      <c r="M33" s="289"/>
      <c r="N33" s="289"/>
      <c r="O33" s="289"/>
      <c r="P33" s="289"/>
      <c r="Q33" s="289"/>
      <c r="R33" s="289"/>
      <c r="S33" s="289"/>
      <c r="T33" s="289"/>
      <c r="U33" s="289"/>
      <c r="V33" s="289"/>
      <c r="W33" s="289"/>
      <c r="X33" s="289"/>
      <c r="Y33" s="289"/>
      <c r="Z33" s="289"/>
    </row>
    <row r="34" spans="3:26" ht="13.5" customHeight="1"/>
    <row r="35" spans="3:26" ht="22.5" customHeight="1">
      <c r="C35" s="11" t="s">
        <v>22</v>
      </c>
      <c r="D35" s="287" t="s">
        <v>16</v>
      </c>
      <c r="E35" s="287"/>
      <c r="F35" s="287"/>
      <c r="G35" s="287"/>
      <c r="H35" s="287"/>
      <c r="I35" s="287"/>
      <c r="K35" s="289" t="str">
        <f>DBCS(IF(基礎データ入力表!$D$8="","",基礎データ入力表!$D$8))</f>
        <v/>
      </c>
      <c r="L35" s="289"/>
      <c r="M35" s="289"/>
      <c r="N35" s="289"/>
      <c r="O35" s="289"/>
      <c r="P35" s="289"/>
      <c r="Q35" s="289"/>
      <c r="R35" s="289"/>
      <c r="S35" s="289"/>
      <c r="T35" s="289"/>
      <c r="U35" s="289"/>
      <c r="V35" s="289"/>
      <c r="W35" s="289"/>
      <c r="X35" s="289"/>
      <c r="Y35" s="289"/>
      <c r="Z35" s="289"/>
    </row>
    <row r="36" spans="3:26" ht="13.5" customHeight="1"/>
    <row r="37" spans="3:26" ht="22.5" customHeight="1">
      <c r="C37" s="11" t="s">
        <v>23</v>
      </c>
      <c r="D37" s="287" t="s">
        <v>17</v>
      </c>
      <c r="E37" s="287"/>
      <c r="F37" s="287"/>
      <c r="G37" s="287"/>
      <c r="H37" s="287"/>
      <c r="I37" s="287"/>
      <c r="K37" s="289" t="str">
        <f>DBCS(IF(基礎データ入力表!$D$9="","",基礎データ入力表!$D$9))</f>
        <v/>
      </c>
      <c r="L37" s="289"/>
      <c r="M37" s="289"/>
      <c r="N37" s="289"/>
      <c r="O37" s="289"/>
      <c r="P37" s="289"/>
      <c r="Q37" s="289"/>
      <c r="R37" s="289"/>
      <c r="S37" s="289"/>
      <c r="T37" s="289"/>
      <c r="U37" s="289"/>
      <c r="V37" s="289"/>
      <c r="W37" s="289"/>
      <c r="X37" s="289"/>
      <c r="Y37" s="289"/>
      <c r="Z37" s="289"/>
    </row>
    <row r="38" spans="3:26" ht="13.5" customHeight="1">
      <c r="O38" s="56"/>
    </row>
    <row r="39" spans="3:26" ht="22.5" customHeight="1">
      <c r="C39" s="11" t="s">
        <v>24</v>
      </c>
      <c r="D39" s="287" t="s">
        <v>30</v>
      </c>
      <c r="E39" s="287"/>
      <c r="F39" s="287"/>
      <c r="G39" s="287"/>
      <c r="H39" s="287"/>
      <c r="I39" s="287"/>
      <c r="K39" s="290" t="str">
        <f>IF(基礎データ入力表!$D$10="","",基礎データ入力表!$D$10)</f>
        <v/>
      </c>
      <c r="L39" s="290"/>
      <c r="M39" s="290"/>
      <c r="N39" s="290"/>
      <c r="O39" s="290"/>
      <c r="P39" s="290"/>
      <c r="Q39" s="290"/>
      <c r="R39" s="290"/>
      <c r="S39" s="290"/>
      <c r="T39" s="290"/>
      <c r="U39" s="290"/>
      <c r="V39" s="290"/>
      <c r="W39" s="290"/>
      <c r="X39" s="290"/>
      <c r="Y39" s="290"/>
      <c r="Z39" s="290"/>
    </row>
    <row r="40" spans="3:26" ht="13.5" customHeight="1"/>
    <row r="41" spans="3:26" ht="13.5" customHeight="1"/>
    <row r="42" spans="3:26" ht="13.5" customHeight="1"/>
    <row r="43" spans="3:26" ht="13.5" customHeight="1"/>
    <row r="44" spans="3:26" ht="13.5" customHeight="1"/>
    <row r="45" spans="3:26" ht="13.5" customHeight="1"/>
    <row r="46" spans="3:26" ht="13.5" customHeight="1"/>
    <row r="47" spans="3:26" ht="13.5" customHeight="1"/>
    <row r="48" spans="3:26"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sheetData>
  <sheetProtection sheet="1" objects="1" scenarios="1" selectLockedCells="1"/>
  <mergeCells count="75">
    <mergeCell ref="L11:O11"/>
    <mergeCell ref="A3:AB3"/>
    <mergeCell ref="A1:AB1"/>
    <mergeCell ref="P12:AB12"/>
    <mergeCell ref="P11:AB11"/>
    <mergeCell ref="U6:AB6"/>
    <mergeCell ref="L13:O13"/>
    <mergeCell ref="L12:O12"/>
    <mergeCell ref="G20:H20"/>
    <mergeCell ref="G21:H21"/>
    <mergeCell ref="G22:H22"/>
    <mergeCell ref="G23:H23"/>
    <mergeCell ref="I20:J20"/>
    <mergeCell ref="K20:L20"/>
    <mergeCell ref="M20:N20"/>
    <mergeCell ref="O20:P20"/>
    <mergeCell ref="I22:J22"/>
    <mergeCell ref="K22:L22"/>
    <mergeCell ref="M22:N22"/>
    <mergeCell ref="O22:P22"/>
    <mergeCell ref="I21:J21"/>
    <mergeCell ref="K21:L21"/>
    <mergeCell ref="M21:N21"/>
    <mergeCell ref="O21:P21"/>
    <mergeCell ref="Q21:R21"/>
    <mergeCell ref="Q23:R23"/>
    <mergeCell ref="S23:T23"/>
    <mergeCell ref="U23:V23"/>
    <mergeCell ref="S20:T20"/>
    <mergeCell ref="U20:V20"/>
    <mergeCell ref="S21:T21"/>
    <mergeCell ref="U21:V21"/>
    <mergeCell ref="Q20:R20"/>
    <mergeCell ref="T18:X18"/>
    <mergeCell ref="Y18:Z18"/>
    <mergeCell ref="W20:X20"/>
    <mergeCell ref="Y20:Z20"/>
    <mergeCell ref="P13:AB13"/>
    <mergeCell ref="W23:X23"/>
    <mergeCell ref="Y23:Z23"/>
    <mergeCell ref="C23:F23"/>
    <mergeCell ref="C22:F22"/>
    <mergeCell ref="C20:F21"/>
    <mergeCell ref="W21:X21"/>
    <mergeCell ref="Y21:Z21"/>
    <mergeCell ref="W22:X22"/>
    <mergeCell ref="Y22:Z22"/>
    <mergeCell ref="Q22:R22"/>
    <mergeCell ref="S22:T22"/>
    <mergeCell ref="U22:V22"/>
    <mergeCell ref="I23:J23"/>
    <mergeCell ref="K23:L23"/>
    <mergeCell ref="M23:N23"/>
    <mergeCell ref="O23:P23"/>
    <mergeCell ref="U28:Z29"/>
    <mergeCell ref="U25:Z26"/>
    <mergeCell ref="C26:H28"/>
    <mergeCell ref="N26:R28"/>
    <mergeCell ref="J28:M28"/>
    <mergeCell ref="J27:M27"/>
    <mergeCell ref="J26:M26"/>
    <mergeCell ref="D39:I39"/>
    <mergeCell ref="D37:I37"/>
    <mergeCell ref="D35:I35"/>
    <mergeCell ref="D33:I33"/>
    <mergeCell ref="K33:Z33"/>
    <mergeCell ref="K35:Z35"/>
    <mergeCell ref="K37:Z37"/>
    <mergeCell ref="K39:Z39"/>
    <mergeCell ref="AH23:AN23"/>
    <mergeCell ref="AH22:AN22"/>
    <mergeCell ref="AH21:AN21"/>
    <mergeCell ref="AC21:AG21"/>
    <mergeCell ref="AC22:AG22"/>
    <mergeCell ref="AC23:AG23"/>
  </mergeCells>
  <phoneticPr fontId="1"/>
  <dataValidations count="3">
    <dataValidation type="list" allowBlank="1" showInputMessage="1" showErrorMessage="1" sqref="AC3:AD3" xr:uid="{7C712373-D3A0-403C-8396-4F47EAC00B04}">
      <formula1>$AL$1:$AL$6</formula1>
    </dataValidation>
    <dataValidation type="list" allowBlank="1" showInputMessage="1" showErrorMessage="1" sqref="U25:Z26" xr:uid="{4CF278F6-3D7B-44D0-AD18-3401F8B041BE}">
      <formula1>$AL$8:$AL$10</formula1>
    </dataValidation>
    <dataValidation type="list" allowBlank="1" showInputMessage="1" showErrorMessage="1" sqref="A3:AB3" xr:uid="{767704DC-F191-4F39-8747-F5CB3427E1DE}">
      <formula1>$AL$1:$AL$5</formula1>
    </dataValidation>
  </dataValidations>
  <printOptions horizontalCentered="1"/>
  <pageMargins left="0.9055118110236221" right="0.9055118110236221" top="0.94488188976377963" bottom="0.7480314960629921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7179" r:id="rId4" name="Option Button 11">
              <controlPr defaultSize="0" autoFill="0" autoLine="0" autoPict="0">
                <anchor moveWithCells="1">
                  <from>
                    <xdr:col>7</xdr:col>
                    <xdr:colOff>190500</xdr:colOff>
                    <xdr:row>24</xdr:row>
                    <xdr:rowOff>161925</xdr:rowOff>
                  </from>
                  <to>
                    <xdr:col>12</xdr:col>
                    <xdr:colOff>57150</xdr:colOff>
                    <xdr:row>26</xdr:row>
                    <xdr:rowOff>19050</xdr:rowOff>
                  </to>
                </anchor>
              </controlPr>
            </control>
          </mc:Choice>
        </mc:AlternateContent>
        <mc:AlternateContent xmlns:mc="http://schemas.openxmlformats.org/markup-compatibility/2006">
          <mc:Choice Requires="x14">
            <control shapeId="7180" r:id="rId5" name="Option Button 12">
              <controlPr defaultSize="0" autoFill="0" autoLine="0" autoPict="0">
                <anchor moveWithCells="1">
                  <from>
                    <xdr:col>7</xdr:col>
                    <xdr:colOff>200025</xdr:colOff>
                    <xdr:row>25</xdr:row>
                    <xdr:rowOff>171450</xdr:rowOff>
                  </from>
                  <to>
                    <xdr:col>12</xdr:col>
                    <xdr:colOff>57150</xdr:colOff>
                    <xdr:row>27</xdr:row>
                    <xdr:rowOff>28575</xdr:rowOff>
                  </to>
                </anchor>
              </controlPr>
            </control>
          </mc:Choice>
        </mc:AlternateContent>
        <mc:AlternateContent xmlns:mc="http://schemas.openxmlformats.org/markup-compatibility/2006">
          <mc:Choice Requires="x14">
            <control shapeId="7181" r:id="rId6" name="Option Button 13">
              <controlPr defaultSize="0" autoFill="0" autoLine="0" autoPict="0">
                <anchor moveWithCells="1">
                  <from>
                    <xdr:col>8</xdr:col>
                    <xdr:colOff>0</xdr:colOff>
                    <xdr:row>26</xdr:row>
                    <xdr:rowOff>161925</xdr:rowOff>
                  </from>
                  <to>
                    <xdr:col>12</xdr:col>
                    <xdr:colOff>76200</xdr:colOff>
                    <xdr:row>28</xdr:row>
                    <xdr:rowOff>19050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D2694-E883-484E-A138-6619D7DADFE6}">
  <sheetPr codeName="Sheet16"/>
  <dimension ref="A1:U193"/>
  <sheetViews>
    <sheetView showGridLines="0" showRowColHeaders="0" view="pageBreakPreview" zoomScaleNormal="100" zoomScaleSheetLayoutView="100" workbookViewId="0">
      <selection activeCell="P1" sqref="P1:U1"/>
    </sheetView>
  </sheetViews>
  <sheetFormatPr defaultRowHeight="13.5"/>
  <cols>
    <col min="1" max="48" width="3.625" style="1" customWidth="1"/>
    <col min="49" max="16384" width="9" style="1"/>
  </cols>
  <sheetData>
    <row r="1" spans="1:21">
      <c r="P1" s="281" t="s">
        <v>381</v>
      </c>
      <c r="Q1" s="281"/>
      <c r="R1" s="281"/>
      <c r="S1" s="281"/>
      <c r="T1" s="281"/>
      <c r="U1" s="281"/>
    </row>
    <row r="2" spans="1:21" ht="13.5" customHeight="1"/>
    <row r="3" spans="1:21" ht="13.5" customHeight="1"/>
    <row r="4" spans="1:21" ht="18.75">
      <c r="A4" s="1" t="s">
        <v>1</v>
      </c>
    </row>
    <row r="5" spans="1:21" ht="13.5" customHeight="1"/>
    <row r="6" spans="1:21" ht="13.5" customHeight="1"/>
    <row r="7" spans="1:21" ht="13.5" customHeight="1"/>
    <row r="8" spans="1:21" ht="18" customHeight="1">
      <c r="I8" s="261" t="s">
        <v>9</v>
      </c>
      <c r="J8" s="261"/>
      <c r="K8" s="261"/>
      <c r="L8" s="295" t="str">
        <f>IF(基礎データ入力表!$D$4="","",基礎データ入力表!$D$4)</f>
        <v/>
      </c>
      <c r="M8" s="295"/>
      <c r="N8" s="295"/>
      <c r="O8" s="295"/>
      <c r="P8" s="295"/>
      <c r="Q8" s="295"/>
      <c r="R8" s="295"/>
      <c r="S8" s="295"/>
      <c r="T8" s="295"/>
      <c r="U8" s="295"/>
    </row>
    <row r="9" spans="1:21" ht="18" customHeight="1">
      <c r="I9" s="261"/>
      <c r="J9" s="261"/>
      <c r="K9" s="261"/>
      <c r="L9" s="295" t="str">
        <f>IF(基礎データ入力表!$D$5="","",基礎データ入力表!$D$5)</f>
        <v/>
      </c>
      <c r="M9" s="295"/>
      <c r="N9" s="295"/>
      <c r="O9" s="295"/>
      <c r="P9" s="295"/>
      <c r="Q9" s="295"/>
      <c r="R9" s="295"/>
      <c r="S9" s="295"/>
      <c r="T9" s="295"/>
      <c r="U9" s="295"/>
    </row>
    <row r="10" spans="1:21" ht="18" customHeight="1">
      <c r="I10" s="261" t="s">
        <v>2</v>
      </c>
      <c r="J10" s="261"/>
      <c r="K10" s="261"/>
      <c r="L10" s="295" t="str">
        <f>IF(基礎データ入力表!$D$6="","",基礎データ入力表!$D$6&amp;"　　㊞")</f>
        <v/>
      </c>
      <c r="M10" s="295"/>
      <c r="N10" s="295"/>
      <c r="O10" s="295"/>
      <c r="P10" s="295"/>
      <c r="Q10" s="295"/>
      <c r="R10" s="295"/>
      <c r="S10" s="295"/>
      <c r="T10" s="295"/>
      <c r="U10" s="295"/>
    </row>
    <row r="11" spans="1:21" ht="13.5" customHeight="1"/>
    <row r="12" spans="1:21" ht="13.5" customHeight="1"/>
    <row r="13" spans="1:21" ht="13.5" customHeight="1"/>
    <row r="14" spans="1:21" ht="24">
      <c r="A14" s="328" t="s">
        <v>34</v>
      </c>
      <c r="B14" s="328"/>
      <c r="C14" s="328"/>
      <c r="D14" s="328"/>
      <c r="E14" s="328"/>
      <c r="F14" s="328"/>
      <c r="G14" s="328"/>
      <c r="H14" s="328"/>
      <c r="I14" s="328"/>
      <c r="J14" s="328"/>
      <c r="K14" s="328"/>
      <c r="L14" s="328"/>
      <c r="M14" s="328"/>
      <c r="N14" s="328"/>
      <c r="O14" s="328"/>
      <c r="P14" s="328"/>
      <c r="Q14" s="328"/>
      <c r="R14" s="328"/>
      <c r="S14" s="328"/>
      <c r="T14" s="328"/>
      <c r="U14" s="328"/>
    </row>
    <row r="15" spans="1:21" ht="13.5" customHeight="1"/>
    <row r="16" spans="1:21" ht="13.5" customHeight="1"/>
    <row r="17" spans="1:21" ht="13.5" customHeight="1"/>
    <row r="18" spans="1:21" ht="13.5" customHeight="1">
      <c r="A18" s="653" t="str">
        <f>IF(P1="年　　月　　日","　下記工事は　　　年　　月　　日をもって完成したので通知します。","　下記工事は"&amp;TEXT(P1,"[DBNum3]ggge年ｍ月ｄ日")&amp;"をもって完成したので通知します。")</f>
        <v>　下記工事は　　　年　　月　　日をもって完成したので通知します。</v>
      </c>
      <c r="B18" s="653"/>
      <c r="C18" s="653"/>
      <c r="D18" s="653"/>
      <c r="E18" s="653"/>
      <c r="F18" s="653"/>
      <c r="G18" s="653"/>
      <c r="H18" s="653"/>
      <c r="I18" s="653"/>
      <c r="J18" s="653"/>
      <c r="K18" s="653"/>
      <c r="L18" s="653"/>
      <c r="M18" s="653"/>
      <c r="N18" s="653"/>
      <c r="O18" s="653"/>
      <c r="P18" s="653"/>
      <c r="Q18" s="653"/>
      <c r="R18" s="653"/>
      <c r="S18" s="653"/>
      <c r="T18" s="653"/>
      <c r="U18" s="653"/>
    </row>
    <row r="19" spans="1:21" ht="13.5" customHeight="1"/>
    <row r="20" spans="1:21" ht="13.5" customHeight="1"/>
    <row r="21" spans="1:21" ht="13.5" customHeight="1">
      <c r="A21" s="261" t="s">
        <v>5</v>
      </c>
      <c r="B21" s="261"/>
      <c r="C21" s="261"/>
      <c r="D21" s="261"/>
      <c r="E21" s="261"/>
      <c r="F21" s="261"/>
      <c r="G21" s="261"/>
      <c r="H21" s="261"/>
      <c r="I21" s="261"/>
      <c r="J21" s="261"/>
      <c r="K21" s="261"/>
      <c r="L21" s="261"/>
      <c r="M21" s="261"/>
      <c r="N21" s="261"/>
      <c r="O21" s="261"/>
      <c r="P21" s="261"/>
      <c r="Q21" s="261"/>
      <c r="R21" s="261"/>
      <c r="S21" s="261"/>
      <c r="T21" s="261"/>
      <c r="U21" s="261"/>
    </row>
    <row r="22" spans="1:21" ht="13.5" customHeight="1"/>
    <row r="23" spans="1:21" ht="13.5" customHeight="1"/>
    <row r="24" spans="1:21" ht="22.5" customHeight="1">
      <c r="B24" s="11" t="s">
        <v>21</v>
      </c>
      <c r="C24" s="287" t="s">
        <v>15</v>
      </c>
      <c r="D24" s="287"/>
      <c r="E24" s="287"/>
      <c r="F24" s="287"/>
      <c r="H24" s="289" t="str">
        <f>DBCS(IF(基礎データ入力表!$D$7="","",基礎データ入力表!$D$7))</f>
        <v/>
      </c>
      <c r="I24" s="289"/>
      <c r="J24" s="289"/>
      <c r="K24" s="289"/>
      <c r="L24" s="289"/>
      <c r="M24" s="289"/>
      <c r="N24" s="289"/>
      <c r="O24" s="289"/>
      <c r="P24" s="289"/>
      <c r="Q24" s="289"/>
      <c r="R24" s="289"/>
      <c r="S24" s="289"/>
    </row>
    <row r="25" spans="1:21" ht="13.5" customHeight="1"/>
    <row r="26" spans="1:21" ht="22.5" customHeight="1">
      <c r="B26" s="11" t="s">
        <v>22</v>
      </c>
      <c r="C26" s="287" t="s">
        <v>16</v>
      </c>
      <c r="D26" s="287"/>
      <c r="E26" s="287"/>
      <c r="F26" s="287"/>
      <c r="H26" s="289" t="str">
        <f>DBCS(IF(基礎データ入力表!$D$8="","",基礎データ入力表!$D$8))</f>
        <v/>
      </c>
      <c r="I26" s="289"/>
      <c r="J26" s="289"/>
      <c r="K26" s="289"/>
      <c r="L26" s="289"/>
      <c r="M26" s="289"/>
      <c r="N26" s="289"/>
      <c r="O26" s="289"/>
      <c r="P26" s="289"/>
      <c r="Q26" s="289"/>
      <c r="R26" s="289"/>
      <c r="S26" s="289"/>
    </row>
    <row r="27" spans="1:21" ht="13.5" customHeight="1"/>
    <row r="28" spans="1:21" ht="22.5" customHeight="1">
      <c r="B28" s="11" t="s">
        <v>23</v>
      </c>
      <c r="C28" s="287" t="s">
        <v>35</v>
      </c>
      <c r="D28" s="287"/>
      <c r="E28" s="287"/>
      <c r="F28" s="287"/>
      <c r="H28" s="579" t="str">
        <f>IF(基礎データ入力表!$D$13="","",IF(基礎データ入力表!$D$14="",基礎データ入力表!$D$13,基礎データ入力表!$D$14))</f>
        <v/>
      </c>
      <c r="I28" s="579"/>
      <c r="J28" s="579"/>
      <c r="K28" s="579"/>
      <c r="L28" s="579"/>
      <c r="M28" s="579"/>
      <c r="N28" s="579"/>
      <c r="O28" s="579"/>
      <c r="P28" s="579"/>
      <c r="Q28" s="579"/>
      <c r="R28" s="579"/>
      <c r="S28" s="579"/>
    </row>
    <row r="29" spans="1:21" ht="13.5" customHeight="1"/>
    <row r="30" spans="1:21" ht="22.5" customHeight="1">
      <c r="B30" s="11" t="s">
        <v>24</v>
      </c>
      <c r="C30" s="287" t="s">
        <v>30</v>
      </c>
      <c r="D30" s="287"/>
      <c r="E30" s="287"/>
      <c r="F30" s="287"/>
      <c r="H30" s="290" t="str">
        <f>IF(基礎データ入力表!$D$10="","",基礎データ入力表!$D$10)</f>
        <v/>
      </c>
      <c r="I30" s="290"/>
      <c r="J30" s="290"/>
      <c r="K30" s="290"/>
      <c r="L30" s="290"/>
      <c r="M30" s="290"/>
      <c r="N30" s="290"/>
      <c r="O30" s="290"/>
      <c r="P30" s="290"/>
      <c r="Q30" s="290"/>
      <c r="R30" s="290"/>
      <c r="S30" s="290"/>
    </row>
    <row r="31" spans="1:21" ht="13.5" customHeight="1">
      <c r="J31" s="56"/>
    </row>
    <row r="32" spans="1:21" ht="22.5" customHeight="1">
      <c r="B32" s="11" t="s">
        <v>25</v>
      </c>
      <c r="C32" s="287" t="s">
        <v>32</v>
      </c>
      <c r="D32" s="287"/>
      <c r="E32" s="287"/>
      <c r="F32" s="287"/>
      <c r="H32" s="262" t="str">
        <f>DBCS(IF(基礎データ入力表!$E$11="","自：","自："&amp;TEXT(基礎データ入力表!$E$11,"ggge年m月d日")))</f>
        <v>自：</v>
      </c>
      <c r="I32" s="262"/>
      <c r="J32" s="262"/>
      <c r="K32" s="262"/>
      <c r="L32" s="262"/>
      <c r="M32" s="262"/>
      <c r="N32" s="262"/>
      <c r="O32" s="262" t="str">
        <f>DBCS(IF(基礎データ入力表!$K$11="","至：",IF(基礎データ入力表!$K$12="","至："&amp;TEXT(基礎データ入力表!$K$11,"ggge年m月d日"),"至："&amp;TEXT(基礎データ入力表!$K$12,"ggge年m月d日"))))</f>
        <v>至：</v>
      </c>
      <c r="P32" s="262"/>
      <c r="Q32" s="262"/>
      <c r="R32" s="262"/>
      <c r="S32" s="262"/>
      <c r="T32" s="262"/>
      <c r="U32" s="262"/>
    </row>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sheetData>
  <sheetProtection sheet="1" objects="1" scenarios="1" selectLockedCells="1"/>
  <mergeCells count="21">
    <mergeCell ref="C32:F32"/>
    <mergeCell ref="C26:F26"/>
    <mergeCell ref="H26:S26"/>
    <mergeCell ref="C28:F28"/>
    <mergeCell ref="H28:S28"/>
    <mergeCell ref="C30:F30"/>
    <mergeCell ref="H30:S30"/>
    <mergeCell ref="H32:N32"/>
    <mergeCell ref="O32:U32"/>
    <mergeCell ref="P1:U1"/>
    <mergeCell ref="C24:F24"/>
    <mergeCell ref="H24:S24"/>
    <mergeCell ref="A14:U14"/>
    <mergeCell ref="I8:K8"/>
    <mergeCell ref="I9:K9"/>
    <mergeCell ref="I10:K10"/>
    <mergeCell ref="A21:U21"/>
    <mergeCell ref="L8:U8"/>
    <mergeCell ref="L9:U9"/>
    <mergeCell ref="L10:U10"/>
    <mergeCell ref="A18:U18"/>
  </mergeCells>
  <phoneticPr fontId="1"/>
  <printOptions horizontalCentered="1"/>
  <pageMargins left="0.82677165354330717" right="0.82677165354330717" top="0.94488188976377963" bottom="0.74803149606299213" header="0.31496062992125984"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CB901-B805-496F-8BC6-7909CFFFD981}">
  <sheetPr codeName="Sheet3"/>
  <dimension ref="A1:U29"/>
  <sheetViews>
    <sheetView showGridLines="0" showRowColHeaders="0" view="pageBreakPreview" zoomScaleNormal="100" zoomScaleSheetLayoutView="100" workbookViewId="0">
      <selection activeCell="H27" sqref="H27:N27"/>
    </sheetView>
  </sheetViews>
  <sheetFormatPr defaultRowHeight="13.5"/>
  <cols>
    <col min="1" max="36" width="4.75" style="1" customWidth="1"/>
    <col min="37" max="40" width="9" style="1"/>
    <col min="41" max="41" width="9" style="1" customWidth="1"/>
    <col min="42" max="16384" width="9" style="1"/>
  </cols>
  <sheetData>
    <row r="1" spans="1:21" ht="28.5">
      <c r="A1" s="258" t="s">
        <v>0</v>
      </c>
      <c r="B1" s="258"/>
      <c r="C1" s="258"/>
      <c r="D1" s="258"/>
      <c r="E1" s="258"/>
      <c r="F1" s="258"/>
      <c r="G1" s="258"/>
      <c r="H1" s="258"/>
      <c r="I1" s="258"/>
      <c r="J1" s="258"/>
      <c r="K1" s="258"/>
      <c r="L1" s="258"/>
      <c r="M1" s="258"/>
      <c r="N1" s="258"/>
      <c r="O1" s="258"/>
      <c r="P1" s="258"/>
    </row>
    <row r="5" spans="1:21" ht="18" customHeight="1">
      <c r="L5" s="260" t="str">
        <f>IF(基礎データ入力表!$D$10="","",基礎データ入力表!$D$10)</f>
        <v/>
      </c>
      <c r="M5" s="260"/>
      <c r="N5" s="260"/>
      <c r="O5" s="260"/>
      <c r="P5" s="260"/>
    </row>
    <row r="6" spans="1:21">
      <c r="J6" s="2"/>
      <c r="K6" s="2"/>
      <c r="L6" s="2"/>
      <c r="M6" s="2"/>
      <c r="N6" s="2"/>
      <c r="O6" s="2"/>
      <c r="P6" s="2"/>
    </row>
    <row r="9" spans="1:21" ht="18.75">
      <c r="A9" s="1" t="s">
        <v>1</v>
      </c>
    </row>
    <row r="10" spans="1:21">
      <c r="U10" s="13"/>
    </row>
    <row r="12" spans="1:21" ht="18" customHeight="1">
      <c r="G12" s="261" t="s">
        <v>9</v>
      </c>
      <c r="H12" s="261"/>
      <c r="I12" s="261"/>
      <c r="J12" s="262" t="str">
        <f>IF(基礎データ入力表!$D$4="","",基礎データ入力表!$D$4)</f>
        <v/>
      </c>
      <c r="K12" s="262"/>
      <c r="L12" s="262"/>
      <c r="M12" s="262"/>
      <c r="N12" s="262"/>
      <c r="O12" s="262"/>
      <c r="P12" s="262"/>
    </row>
    <row r="13" spans="1:21" ht="18" customHeight="1">
      <c r="G13" s="261"/>
      <c r="H13" s="261"/>
      <c r="I13" s="261"/>
      <c r="J13" s="262" t="str">
        <f>IF(基礎データ入力表!$D$5="","",基礎データ入力表!$D$5)</f>
        <v/>
      </c>
      <c r="K13" s="262"/>
      <c r="L13" s="262"/>
      <c r="M13" s="262"/>
      <c r="N13" s="262"/>
      <c r="O13" s="262"/>
      <c r="P13" s="262"/>
    </row>
    <row r="14" spans="1:21" ht="18" customHeight="1">
      <c r="G14" s="261" t="s">
        <v>2</v>
      </c>
      <c r="H14" s="261"/>
      <c r="I14" s="261"/>
      <c r="J14" s="262" t="str">
        <f>IF(基礎データ入力表!$D$6="","",基礎データ入力表!$D$6&amp;"　　㊞")</f>
        <v/>
      </c>
      <c r="K14" s="262"/>
      <c r="L14" s="262"/>
      <c r="M14" s="262"/>
      <c r="N14" s="262"/>
      <c r="O14" s="262"/>
      <c r="P14" s="262"/>
    </row>
    <row r="18" spans="1:17" ht="18" customHeight="1">
      <c r="A18" s="5" t="s">
        <v>3</v>
      </c>
      <c r="B18" s="5"/>
      <c r="C18" s="5"/>
      <c r="D18" s="5"/>
      <c r="E18" s="5"/>
      <c r="F18" s="5"/>
      <c r="G18" s="5"/>
      <c r="H18" s="5"/>
      <c r="I18" s="5"/>
      <c r="J18" s="5"/>
      <c r="K18" s="5"/>
      <c r="L18" s="5"/>
      <c r="M18" s="5"/>
      <c r="N18" s="5"/>
      <c r="O18" s="5"/>
      <c r="P18" s="5"/>
      <c r="Q18" s="5"/>
    </row>
    <row r="19" spans="1:17" ht="18" customHeight="1">
      <c r="A19" s="5" t="s">
        <v>4</v>
      </c>
      <c r="B19" s="5"/>
      <c r="C19" s="5"/>
      <c r="D19" s="5"/>
      <c r="E19" s="5"/>
      <c r="F19" s="5"/>
      <c r="G19" s="5"/>
      <c r="H19" s="5"/>
      <c r="I19" s="5"/>
      <c r="J19" s="5"/>
      <c r="K19" s="5"/>
      <c r="L19" s="5"/>
      <c r="M19" s="5"/>
      <c r="N19" s="5"/>
      <c r="O19" s="5"/>
      <c r="P19" s="5"/>
      <c r="Q19" s="5"/>
    </row>
    <row r="20" spans="1:17">
      <c r="A20" s="5"/>
      <c r="B20" s="5"/>
      <c r="C20" s="5"/>
      <c r="D20" s="5"/>
      <c r="E20" s="5"/>
      <c r="F20" s="5"/>
      <c r="G20" s="5"/>
      <c r="H20" s="5"/>
      <c r="I20" s="5"/>
      <c r="J20" s="5"/>
      <c r="K20" s="5"/>
      <c r="L20" s="5"/>
      <c r="M20" s="5"/>
      <c r="N20" s="5"/>
      <c r="O20" s="5"/>
      <c r="P20" s="5"/>
      <c r="Q20" s="5"/>
    </row>
    <row r="21" spans="1:17">
      <c r="A21" s="5"/>
      <c r="B21" s="5"/>
      <c r="C21" s="5"/>
      <c r="D21" s="5"/>
      <c r="E21" s="5"/>
      <c r="F21" s="5"/>
      <c r="G21" s="5"/>
      <c r="H21" s="5"/>
      <c r="I21" s="5"/>
      <c r="J21" s="5"/>
      <c r="K21" s="5"/>
      <c r="L21" s="5"/>
      <c r="M21" s="5"/>
      <c r="N21" s="5"/>
      <c r="O21" s="5"/>
      <c r="P21" s="5"/>
      <c r="Q21" s="5"/>
    </row>
    <row r="23" spans="1:17">
      <c r="A23" s="261" t="s">
        <v>5</v>
      </c>
      <c r="B23" s="261"/>
      <c r="C23" s="261"/>
      <c r="D23" s="261"/>
      <c r="E23" s="261"/>
      <c r="F23" s="261"/>
      <c r="G23" s="261"/>
      <c r="H23" s="261"/>
      <c r="I23" s="261"/>
      <c r="J23" s="261"/>
      <c r="K23" s="261"/>
      <c r="L23" s="261"/>
      <c r="M23" s="261"/>
      <c r="N23" s="261"/>
      <c r="O23" s="261"/>
      <c r="P23" s="261"/>
    </row>
    <row r="27" spans="1:17" ht="18" customHeight="1">
      <c r="G27" s="1" t="s">
        <v>6</v>
      </c>
      <c r="H27" s="259" t="s">
        <v>260</v>
      </c>
      <c r="I27" s="259"/>
      <c r="J27" s="259"/>
      <c r="K27" s="259"/>
      <c r="L27" s="259"/>
      <c r="M27" s="259"/>
      <c r="N27" s="259"/>
    </row>
    <row r="28" spans="1:17" ht="18" customHeight="1">
      <c r="C28" s="261" t="s">
        <v>8</v>
      </c>
      <c r="D28" s="261"/>
      <c r="E28" s="261"/>
    </row>
    <row r="29" spans="1:17" ht="18" customHeight="1">
      <c r="G29" s="1" t="s">
        <v>7</v>
      </c>
      <c r="H29" s="259" t="s">
        <v>260</v>
      </c>
      <c r="I29" s="259"/>
      <c r="J29" s="259"/>
      <c r="K29" s="259"/>
      <c r="L29" s="259"/>
      <c r="M29" s="259"/>
      <c r="N29" s="259"/>
    </row>
  </sheetData>
  <sheetProtection sheet="1" objects="1" scenarios="1" selectLockedCells="1"/>
  <mergeCells count="12">
    <mergeCell ref="A1:P1"/>
    <mergeCell ref="H27:N27"/>
    <mergeCell ref="H29:N29"/>
    <mergeCell ref="L5:P5"/>
    <mergeCell ref="G12:I12"/>
    <mergeCell ref="G13:I13"/>
    <mergeCell ref="G14:I14"/>
    <mergeCell ref="J14:P14"/>
    <mergeCell ref="J13:P13"/>
    <mergeCell ref="J12:P12"/>
    <mergeCell ref="A23:P23"/>
    <mergeCell ref="C28:E28"/>
  </mergeCells>
  <phoneticPr fontId="1"/>
  <printOptions horizontalCentered="1"/>
  <pageMargins left="0.82677165354330717" right="0.82677165354330717" top="0.94488188976377963" bottom="0.74803149606299213" header="0.31496062992125984" footer="0.31496062992125984"/>
  <pageSetup paperSize="9" orientation="portrait" blackAndWhite="1"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7E6D3-D99D-4346-BC96-AD1ED389F21F}">
  <sheetPr codeName="Sheet21"/>
  <dimension ref="A1:AM194"/>
  <sheetViews>
    <sheetView showGridLines="0" showRowColHeaders="0" view="pageBreakPreview" zoomScaleNormal="100" zoomScaleSheetLayoutView="100" workbookViewId="0">
      <selection activeCell="AD18" sqref="AD18:AH18"/>
    </sheetView>
  </sheetViews>
  <sheetFormatPr defaultRowHeight="13.5"/>
  <cols>
    <col min="1" max="38" width="3.625" style="1" customWidth="1"/>
    <col min="39" max="39" width="3.625" style="1" hidden="1" customWidth="1"/>
    <col min="40" max="48" width="3.625" style="1" customWidth="1"/>
    <col min="49" max="16384" width="9" style="1"/>
  </cols>
  <sheetData>
    <row r="1" spans="1:34">
      <c r="P1" s="281" t="s">
        <v>260</v>
      </c>
      <c r="Q1" s="281"/>
      <c r="R1" s="281"/>
      <c r="S1" s="281"/>
      <c r="T1" s="281"/>
      <c r="U1" s="281"/>
    </row>
    <row r="2" spans="1:34" ht="13.5" customHeight="1"/>
    <row r="3" spans="1:34" ht="13.5" customHeight="1"/>
    <row r="4" spans="1:34" ht="18.75">
      <c r="A4" s="1" t="s">
        <v>1</v>
      </c>
    </row>
    <row r="5" spans="1:34" ht="13.5" customHeight="1"/>
    <row r="6" spans="1:34" ht="13.5" customHeight="1"/>
    <row r="7" spans="1:34" ht="13.5" customHeight="1"/>
    <row r="8" spans="1:34" ht="18" customHeight="1">
      <c r="I8" s="261" t="s">
        <v>9</v>
      </c>
      <c r="J8" s="261"/>
      <c r="K8" s="261"/>
      <c r="L8" s="295" t="str">
        <f>IF(基礎データ入力表!$D$4="","",基礎データ入力表!$D$4)</f>
        <v/>
      </c>
      <c r="M8" s="295"/>
      <c r="N8" s="295"/>
      <c r="O8" s="295"/>
      <c r="P8" s="295"/>
      <c r="Q8" s="295"/>
      <c r="R8" s="295"/>
      <c r="S8" s="295"/>
      <c r="T8" s="295"/>
      <c r="U8" s="295"/>
    </row>
    <row r="9" spans="1:34" ht="18" customHeight="1">
      <c r="I9" s="261"/>
      <c r="J9" s="261"/>
      <c r="K9" s="261"/>
      <c r="L9" s="295" t="str">
        <f>IF(基礎データ入力表!$D$5="","",基礎データ入力表!$D$5)</f>
        <v/>
      </c>
      <c r="M9" s="295"/>
      <c r="N9" s="295"/>
      <c r="O9" s="295"/>
      <c r="P9" s="295"/>
      <c r="Q9" s="295"/>
      <c r="R9" s="295"/>
      <c r="S9" s="295"/>
      <c r="T9" s="295"/>
      <c r="U9" s="295"/>
    </row>
    <row r="10" spans="1:34" ht="18" customHeight="1">
      <c r="I10" s="261" t="s">
        <v>2</v>
      </c>
      <c r="J10" s="261"/>
      <c r="K10" s="261"/>
      <c r="L10" s="295" t="str">
        <f>IF(基礎データ入力表!$D$6="","",基礎データ入力表!$D$6&amp;"　　㊞")</f>
        <v/>
      </c>
      <c r="M10" s="295"/>
      <c r="N10" s="295"/>
      <c r="O10" s="295"/>
      <c r="P10" s="295"/>
      <c r="Q10" s="295"/>
      <c r="R10" s="295"/>
      <c r="S10" s="295"/>
      <c r="T10" s="295"/>
      <c r="U10" s="295"/>
    </row>
    <row r="11" spans="1:34" ht="13.5" customHeight="1"/>
    <row r="12" spans="1:34" ht="13.5" customHeight="1"/>
    <row r="13" spans="1:34" ht="13.5" customHeight="1"/>
    <row r="14" spans="1:34" ht="24">
      <c r="A14" s="328" t="s">
        <v>201</v>
      </c>
      <c r="B14" s="328"/>
      <c r="C14" s="328"/>
      <c r="D14" s="328"/>
      <c r="E14" s="328"/>
      <c r="F14" s="328"/>
      <c r="G14" s="328"/>
      <c r="H14" s="328"/>
      <c r="I14" s="328"/>
      <c r="J14" s="328"/>
      <c r="K14" s="328"/>
      <c r="L14" s="328"/>
      <c r="M14" s="328"/>
      <c r="N14" s="328"/>
      <c r="O14" s="328"/>
      <c r="P14" s="328"/>
      <c r="Q14" s="328"/>
      <c r="R14" s="328"/>
      <c r="S14" s="328"/>
      <c r="T14" s="328"/>
      <c r="U14" s="328"/>
    </row>
    <row r="15" spans="1:34" ht="13.5" customHeight="1"/>
    <row r="16" spans="1:34" ht="13.5" customHeight="1">
      <c r="W16" s="659" t="s">
        <v>253</v>
      </c>
      <c r="X16" s="659"/>
      <c r="Y16" s="659"/>
      <c r="Z16" s="659"/>
      <c r="AA16" s="659"/>
      <c r="AB16" s="659"/>
      <c r="AD16" s="659" t="s">
        <v>254</v>
      </c>
      <c r="AE16" s="659"/>
      <c r="AF16" s="659"/>
      <c r="AG16" s="659"/>
      <c r="AH16" s="659"/>
    </row>
    <row r="17" spans="1:39" ht="13.5" customHeight="1" thickBot="1">
      <c r="W17" s="660"/>
      <c r="X17" s="660"/>
      <c r="Y17" s="660"/>
      <c r="Z17" s="660"/>
      <c r="AA17" s="660"/>
      <c r="AB17" s="660"/>
      <c r="AD17" s="660"/>
      <c r="AE17" s="660"/>
      <c r="AF17" s="660"/>
      <c r="AG17" s="660"/>
      <c r="AH17" s="660"/>
      <c r="AM17" s="1" t="s">
        <v>255</v>
      </c>
    </row>
    <row r="18" spans="1:39" ht="21" customHeight="1" thickBot="1">
      <c r="A18" s="661" t="str">
        <f>DBCS(IF(W18="","　年　月　日の（　　　　　）検査において、指示されました手直し工事部分に","　"&amp;TEXT(W18,"ggge年m月d日")&amp;"の（　"&amp;AD18&amp;"　）検査において、指示されました手直し工事部分に"))</f>
        <v>　年　月　日の（　　　　　）検査において、指示されました手直し工事部分に</v>
      </c>
      <c r="B18" s="661"/>
      <c r="C18" s="661"/>
      <c r="D18" s="661"/>
      <c r="E18" s="661"/>
      <c r="F18" s="661"/>
      <c r="G18" s="661"/>
      <c r="H18" s="661"/>
      <c r="I18" s="661"/>
      <c r="J18" s="661"/>
      <c r="K18" s="661"/>
      <c r="L18" s="661"/>
      <c r="M18" s="661"/>
      <c r="N18" s="661"/>
      <c r="O18" s="661"/>
      <c r="P18" s="661"/>
      <c r="Q18" s="661"/>
      <c r="R18" s="661"/>
      <c r="S18" s="661"/>
      <c r="T18" s="661"/>
      <c r="U18" s="661"/>
      <c r="W18" s="655"/>
      <c r="X18" s="656"/>
      <c r="Y18" s="656"/>
      <c r="Z18" s="656"/>
      <c r="AA18" s="656"/>
      <c r="AB18" s="657"/>
      <c r="AD18" s="336"/>
      <c r="AE18" s="658"/>
      <c r="AF18" s="658"/>
      <c r="AG18" s="658"/>
      <c r="AH18" s="337"/>
      <c r="AM18" s="1" t="s">
        <v>256</v>
      </c>
    </row>
    <row r="19" spans="1:39" ht="21" customHeight="1">
      <c r="A19" s="1" t="s">
        <v>258</v>
      </c>
      <c r="AM19" s="1" t="s">
        <v>257</v>
      </c>
    </row>
    <row r="20" spans="1:39" ht="13.5" customHeight="1"/>
    <row r="21" spans="1:39" ht="13.5" customHeight="1"/>
    <row r="22" spans="1:39" ht="13.5" customHeight="1">
      <c r="A22" s="261" t="s">
        <v>5</v>
      </c>
      <c r="B22" s="261"/>
      <c r="C22" s="261"/>
      <c r="D22" s="261"/>
      <c r="E22" s="261"/>
      <c r="F22" s="261"/>
      <c r="G22" s="261"/>
      <c r="H22" s="261"/>
      <c r="I22" s="261"/>
      <c r="J22" s="261"/>
      <c r="K22" s="261"/>
      <c r="L22" s="261"/>
      <c r="M22" s="261"/>
      <c r="N22" s="261"/>
      <c r="O22" s="261"/>
      <c r="P22" s="261"/>
      <c r="Q22" s="261"/>
      <c r="R22" s="261"/>
      <c r="S22" s="261"/>
      <c r="T22" s="261"/>
      <c r="U22" s="261"/>
    </row>
    <row r="23" spans="1:39" ht="13.5" customHeight="1"/>
    <row r="24" spans="1:39" ht="13.5" customHeight="1"/>
    <row r="25" spans="1:39" ht="22.5" customHeight="1">
      <c r="B25" s="11" t="s">
        <v>21</v>
      </c>
      <c r="C25" s="287" t="s">
        <v>15</v>
      </c>
      <c r="D25" s="287"/>
      <c r="E25" s="287"/>
      <c r="F25" s="287"/>
      <c r="H25" s="289" t="str">
        <f>DBCS(IF(基礎データ入力表!$D$7="","",基礎データ入力表!$D$7))</f>
        <v/>
      </c>
      <c r="I25" s="289"/>
      <c r="J25" s="289"/>
      <c r="K25" s="289"/>
      <c r="L25" s="289"/>
      <c r="M25" s="289"/>
      <c r="N25" s="289"/>
      <c r="O25" s="289"/>
      <c r="P25" s="289"/>
      <c r="Q25" s="289"/>
      <c r="R25" s="289"/>
      <c r="S25" s="289"/>
    </row>
    <row r="26" spans="1:39" ht="13.5" customHeight="1"/>
    <row r="27" spans="1:39" ht="22.5" customHeight="1">
      <c r="B27" s="11" t="s">
        <v>22</v>
      </c>
      <c r="C27" s="287" t="s">
        <v>16</v>
      </c>
      <c r="D27" s="287"/>
      <c r="E27" s="287"/>
      <c r="F27" s="287"/>
      <c r="H27" s="289" t="str">
        <f>DBCS(IF(基礎データ入力表!$D$8="","",基礎データ入力表!$D$8))</f>
        <v/>
      </c>
      <c r="I27" s="289"/>
      <c r="J27" s="289"/>
      <c r="K27" s="289"/>
      <c r="L27" s="289"/>
      <c r="M27" s="289"/>
      <c r="N27" s="289"/>
      <c r="O27" s="289"/>
      <c r="P27" s="289"/>
      <c r="Q27" s="289"/>
      <c r="R27" s="289"/>
      <c r="S27" s="289"/>
    </row>
    <row r="28" spans="1:39" ht="13.5" customHeight="1"/>
    <row r="29" spans="1:39" ht="22.5" customHeight="1">
      <c r="B29" s="11" t="s">
        <v>23</v>
      </c>
      <c r="C29" s="287" t="s">
        <v>202</v>
      </c>
      <c r="D29" s="287"/>
      <c r="E29" s="287"/>
      <c r="F29" s="287"/>
      <c r="H29" s="579" t="str">
        <f>IF(基礎データ入力表!$D$13="","",IF(基礎データ入力表!$D$14="",基礎データ入力表!$D$13,基礎データ入力表!$D$14))</f>
        <v/>
      </c>
      <c r="I29" s="579"/>
      <c r="J29" s="579"/>
      <c r="K29" s="579"/>
      <c r="L29" s="579"/>
      <c r="M29" s="579"/>
      <c r="N29" s="579"/>
      <c r="O29" s="579"/>
      <c r="P29" s="579"/>
      <c r="Q29" s="579"/>
      <c r="R29" s="579"/>
      <c r="S29" s="579"/>
    </row>
    <row r="30" spans="1:39" ht="13.5" customHeight="1"/>
    <row r="31" spans="1:39" ht="22.5" customHeight="1">
      <c r="B31" s="11" t="s">
        <v>24</v>
      </c>
      <c r="C31" s="287" t="s">
        <v>17</v>
      </c>
      <c r="D31" s="287"/>
      <c r="E31" s="287"/>
      <c r="F31" s="287"/>
      <c r="H31" s="289" t="str">
        <f>DBCS(IF(基礎データ入力表!$D$9="","",基礎データ入力表!$D$9))</f>
        <v/>
      </c>
      <c r="I31" s="289"/>
      <c r="J31" s="289"/>
      <c r="K31" s="289"/>
      <c r="L31" s="289"/>
      <c r="M31" s="289"/>
      <c r="N31" s="289"/>
      <c r="O31" s="289"/>
      <c r="P31" s="289"/>
      <c r="Q31" s="289"/>
      <c r="R31" s="289"/>
      <c r="S31" s="289"/>
    </row>
    <row r="32" spans="1:39" ht="13.5" customHeight="1">
      <c r="J32" s="56"/>
    </row>
    <row r="33" spans="2:21" ht="22.5" customHeight="1">
      <c r="B33" s="11" t="s">
        <v>25</v>
      </c>
      <c r="C33" s="287" t="s">
        <v>203</v>
      </c>
      <c r="D33" s="287"/>
      <c r="E33" s="287"/>
      <c r="F33" s="287"/>
      <c r="H33" s="262" t="str">
        <f>DBCS(IF(基礎データ入力表!$E$11="","自：","自："&amp;TEXT(基礎データ入力表!$E$11,"ggge年m月d日")))</f>
        <v>自：</v>
      </c>
      <c r="I33" s="262"/>
      <c r="J33" s="262"/>
      <c r="K33" s="262"/>
      <c r="L33" s="262"/>
      <c r="M33" s="262"/>
      <c r="N33" s="262"/>
      <c r="O33" s="262" t="str">
        <f>DBCS(IF(基礎データ入力表!$K$11="","至：",IF(基礎データ入力表!$K$12="","至："&amp;TEXT(基礎データ入力表!$K$11,"ggge年m月d日"),"至："&amp;TEXT(基礎データ入力表!$K$12,"ggge年m月d日"))))</f>
        <v>至：</v>
      </c>
      <c r="P33" s="262"/>
      <c r="Q33" s="262"/>
      <c r="R33" s="262"/>
      <c r="S33" s="262"/>
      <c r="T33" s="262"/>
      <c r="U33" s="262"/>
    </row>
    <row r="34" spans="2:21" ht="13.5" customHeight="1"/>
    <row r="35" spans="2:21" ht="22.5" customHeight="1">
      <c r="B35" s="11" t="s">
        <v>26</v>
      </c>
      <c r="C35" s="287" t="s">
        <v>204</v>
      </c>
      <c r="D35" s="287"/>
      <c r="E35" s="287"/>
      <c r="F35" s="287"/>
      <c r="H35" s="259" t="s">
        <v>260</v>
      </c>
      <c r="I35" s="259"/>
      <c r="J35" s="259"/>
      <c r="K35" s="259"/>
      <c r="L35" s="259"/>
      <c r="M35" s="259"/>
      <c r="N35" s="259"/>
      <c r="O35" s="259"/>
      <c r="P35" s="259"/>
      <c r="Q35" s="259"/>
      <c r="R35" s="259"/>
      <c r="S35" s="259"/>
      <c r="T35" s="47"/>
      <c r="U35" s="47"/>
    </row>
    <row r="36" spans="2:21" ht="13.5" customHeight="1"/>
    <row r="37" spans="2:21" ht="22.5" customHeight="1">
      <c r="B37" s="11" t="s">
        <v>27</v>
      </c>
      <c r="C37" s="287" t="s">
        <v>205</v>
      </c>
      <c r="D37" s="287"/>
      <c r="E37" s="287"/>
      <c r="F37" s="287"/>
      <c r="H37" s="259" t="s">
        <v>260</v>
      </c>
      <c r="I37" s="259"/>
      <c r="J37" s="259"/>
      <c r="K37" s="259"/>
      <c r="L37" s="259"/>
      <c r="M37" s="259"/>
      <c r="N37" s="259"/>
      <c r="O37" s="259"/>
      <c r="P37" s="259"/>
      <c r="Q37" s="259"/>
      <c r="R37" s="259"/>
      <c r="S37" s="259"/>
      <c r="T37" s="47"/>
      <c r="U37" s="47"/>
    </row>
    <row r="38" spans="2:21" ht="13.5" customHeight="1"/>
    <row r="39" spans="2:21" ht="13.5" customHeight="1">
      <c r="B39" s="1" t="s">
        <v>206</v>
      </c>
    </row>
    <row r="40" spans="2:21" ht="13.5" customHeight="1">
      <c r="B40" s="654"/>
      <c r="C40" s="654"/>
      <c r="D40" s="654"/>
      <c r="E40" s="654"/>
      <c r="F40" s="654"/>
      <c r="G40" s="654"/>
      <c r="H40" s="654"/>
      <c r="I40" s="654"/>
      <c r="J40" s="654"/>
      <c r="K40" s="654"/>
      <c r="L40" s="654"/>
      <c r="M40" s="654"/>
      <c r="N40" s="654"/>
      <c r="O40" s="654"/>
      <c r="P40" s="654"/>
      <c r="Q40" s="654"/>
      <c r="R40" s="654"/>
      <c r="S40" s="654"/>
      <c r="T40" s="654"/>
      <c r="U40" s="654"/>
    </row>
    <row r="41" spans="2:21" ht="13.5" customHeight="1">
      <c r="B41" s="654"/>
      <c r="C41" s="654"/>
      <c r="D41" s="654"/>
      <c r="E41" s="654"/>
      <c r="F41" s="654"/>
      <c r="G41" s="654"/>
      <c r="H41" s="654"/>
      <c r="I41" s="654"/>
      <c r="J41" s="654"/>
      <c r="K41" s="654"/>
      <c r="L41" s="654"/>
      <c r="M41" s="654"/>
      <c r="N41" s="654"/>
      <c r="O41" s="654"/>
      <c r="P41" s="654"/>
      <c r="Q41" s="654"/>
      <c r="R41" s="654"/>
      <c r="S41" s="654"/>
      <c r="T41" s="654"/>
      <c r="U41" s="654"/>
    </row>
    <row r="42" spans="2:21" ht="13.5" customHeight="1">
      <c r="B42" s="654"/>
      <c r="C42" s="654"/>
      <c r="D42" s="654"/>
      <c r="E42" s="654"/>
      <c r="F42" s="654"/>
      <c r="G42" s="654"/>
      <c r="H42" s="654"/>
      <c r="I42" s="654"/>
      <c r="J42" s="654"/>
      <c r="K42" s="654"/>
      <c r="L42" s="654"/>
      <c r="M42" s="654"/>
      <c r="N42" s="654"/>
      <c r="O42" s="654"/>
      <c r="P42" s="654"/>
      <c r="Q42" s="654"/>
      <c r="R42" s="654"/>
      <c r="S42" s="654"/>
      <c r="T42" s="654"/>
      <c r="U42" s="654"/>
    </row>
    <row r="43" spans="2:21" ht="13.5" customHeight="1">
      <c r="B43" s="654"/>
      <c r="C43" s="654"/>
      <c r="D43" s="654"/>
      <c r="E43" s="654"/>
      <c r="F43" s="654"/>
      <c r="G43" s="654"/>
      <c r="H43" s="654"/>
      <c r="I43" s="654"/>
      <c r="J43" s="654"/>
      <c r="K43" s="654"/>
      <c r="L43" s="654"/>
      <c r="M43" s="654"/>
      <c r="N43" s="654"/>
      <c r="O43" s="654"/>
      <c r="P43" s="654"/>
      <c r="Q43" s="654"/>
      <c r="R43" s="654"/>
      <c r="S43" s="654"/>
      <c r="T43" s="654"/>
      <c r="U43" s="654"/>
    </row>
    <row r="44" spans="2:21" ht="13.5" customHeight="1">
      <c r="B44" s="654"/>
      <c r="C44" s="654"/>
      <c r="D44" s="654"/>
      <c r="E44" s="654"/>
      <c r="F44" s="654"/>
      <c r="G44" s="654"/>
      <c r="H44" s="654"/>
      <c r="I44" s="654"/>
      <c r="J44" s="654"/>
      <c r="K44" s="654"/>
      <c r="L44" s="654"/>
      <c r="M44" s="654"/>
      <c r="N44" s="654"/>
      <c r="O44" s="654"/>
      <c r="P44" s="654"/>
      <c r="Q44" s="654"/>
      <c r="R44" s="654"/>
      <c r="S44" s="654"/>
      <c r="T44" s="654"/>
      <c r="U44" s="654"/>
    </row>
    <row r="45" spans="2:21" ht="13.5" customHeight="1">
      <c r="B45" s="654"/>
      <c r="C45" s="654"/>
      <c r="D45" s="654"/>
      <c r="E45" s="654"/>
      <c r="F45" s="654"/>
      <c r="G45" s="654"/>
      <c r="H45" s="654"/>
      <c r="I45" s="654"/>
      <c r="J45" s="654"/>
      <c r="K45" s="654"/>
      <c r="L45" s="654"/>
      <c r="M45" s="654"/>
      <c r="N45" s="654"/>
      <c r="O45" s="654"/>
      <c r="P45" s="654"/>
      <c r="Q45" s="654"/>
      <c r="R45" s="654"/>
      <c r="S45" s="654"/>
      <c r="T45" s="654"/>
      <c r="U45" s="654"/>
    </row>
    <row r="46" spans="2:21" ht="13.5" customHeight="1"/>
    <row r="47" spans="2:21" ht="13.5" customHeight="1"/>
    <row r="48" spans="2:21"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sheetData>
  <sheetProtection sheet="1" objects="1" scenarios="1" selectLockedCells="1"/>
  <mergeCells count="35">
    <mergeCell ref="W18:AB18"/>
    <mergeCell ref="AD18:AH18"/>
    <mergeCell ref="W16:AB17"/>
    <mergeCell ref="AD16:AH17"/>
    <mergeCell ref="I10:K10"/>
    <mergeCell ref="L10:U10"/>
    <mergeCell ref="A14:U14"/>
    <mergeCell ref="A18:U18"/>
    <mergeCell ref="P1:U1"/>
    <mergeCell ref="I8:K8"/>
    <mergeCell ref="L8:U8"/>
    <mergeCell ref="I9:K9"/>
    <mergeCell ref="L9:U9"/>
    <mergeCell ref="A22:U22"/>
    <mergeCell ref="C25:F25"/>
    <mergeCell ref="H25:S25"/>
    <mergeCell ref="C27:F27"/>
    <mergeCell ref="H27:S27"/>
    <mergeCell ref="C29:F29"/>
    <mergeCell ref="H29:S29"/>
    <mergeCell ref="C31:F31"/>
    <mergeCell ref="H31:S31"/>
    <mergeCell ref="C33:F33"/>
    <mergeCell ref="H33:N33"/>
    <mergeCell ref="O33:U33"/>
    <mergeCell ref="B45:U45"/>
    <mergeCell ref="C35:F35"/>
    <mergeCell ref="C37:F37"/>
    <mergeCell ref="H35:S35"/>
    <mergeCell ref="H37:S37"/>
    <mergeCell ref="B40:U40"/>
    <mergeCell ref="B41:U41"/>
    <mergeCell ref="B42:U42"/>
    <mergeCell ref="B43:U43"/>
    <mergeCell ref="B44:U44"/>
  </mergeCells>
  <phoneticPr fontId="1"/>
  <dataValidations count="1">
    <dataValidation type="list" allowBlank="1" showInputMessage="1" showErrorMessage="1" sqref="AD18:AH18" xr:uid="{DB63A4AB-08FE-4A32-991C-80C8432F2B6F}">
      <formula1>$AM$17:$AM$19</formula1>
    </dataValidation>
  </dataValidations>
  <printOptions horizontalCentered="1"/>
  <pageMargins left="0.82677165354330717" right="0.82677165354330717" top="0.94488188976377963" bottom="0.74803149606299213" header="0.31496062992125984" footer="0.31496062992125984"/>
  <pageSetup paperSize="9" orientation="portrait" blackAndWhite="1" r:id="rId1"/>
  <headerFooter>
    <oddFooter>&amp;C&amp;"ＭＳ 明朝,標準"（注）本文の（　　　）内には検査種類を記入する。</oddFooter>
  </headerFooter>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98A2C-0B05-422A-A6DE-C8F073B6F6B6}">
  <sheetPr codeName="Sheet22"/>
  <dimension ref="A1:T38"/>
  <sheetViews>
    <sheetView showGridLines="0" showRowColHeaders="0" view="pageBreakPreview" zoomScaleNormal="100" zoomScaleSheetLayoutView="100" workbookViewId="0">
      <selection activeCell="H8" sqref="H8:S8"/>
    </sheetView>
  </sheetViews>
  <sheetFormatPr defaultRowHeight="14.25"/>
  <cols>
    <col min="1" max="1" width="1.625" style="14" customWidth="1"/>
    <col min="2" max="19" width="4.375" style="14" customWidth="1"/>
    <col min="20" max="20" width="1.625" style="14" customWidth="1"/>
    <col min="21" max="65" width="4.375" style="14" customWidth="1"/>
    <col min="66" max="16384" width="9" style="14"/>
  </cols>
  <sheetData>
    <row r="1" spans="1:20" ht="9" customHeight="1">
      <c r="A1" s="108"/>
      <c r="B1" s="109"/>
      <c r="C1" s="109"/>
      <c r="D1" s="109"/>
      <c r="E1" s="109"/>
      <c r="F1" s="109"/>
      <c r="G1" s="109"/>
      <c r="H1" s="109"/>
      <c r="I1" s="109"/>
      <c r="J1" s="109"/>
      <c r="K1" s="109"/>
      <c r="L1" s="109"/>
      <c r="M1" s="109"/>
      <c r="N1" s="109"/>
      <c r="O1" s="109"/>
      <c r="P1" s="109"/>
      <c r="Q1" s="109"/>
      <c r="R1" s="109"/>
      <c r="S1" s="109"/>
      <c r="T1" s="110"/>
    </row>
    <row r="2" spans="1:20" ht="21" customHeight="1">
      <c r="A2" s="111"/>
      <c r="B2" s="112"/>
      <c r="C2" s="112"/>
      <c r="D2" s="112"/>
      <c r="E2" s="112"/>
      <c r="F2" s="112"/>
      <c r="G2" s="112"/>
      <c r="H2" s="112"/>
      <c r="I2" s="112"/>
      <c r="J2" s="112"/>
      <c r="K2" s="112"/>
      <c r="L2" s="112"/>
      <c r="M2" s="112"/>
      <c r="N2" s="112"/>
      <c r="O2" s="112"/>
      <c r="P2" s="112"/>
      <c r="Q2" s="112"/>
      <c r="R2" s="112"/>
      <c r="S2" s="112"/>
      <c r="T2" s="113"/>
    </row>
    <row r="3" spans="1:20" ht="32.25" customHeight="1">
      <c r="A3" s="111"/>
      <c r="B3" s="669" t="s">
        <v>263</v>
      </c>
      <c r="C3" s="669"/>
      <c r="D3" s="669"/>
      <c r="E3" s="669"/>
      <c r="F3" s="669"/>
      <c r="G3" s="669"/>
      <c r="H3" s="669"/>
      <c r="I3" s="669"/>
      <c r="J3" s="669"/>
      <c r="K3" s="669"/>
      <c r="L3" s="669"/>
      <c r="M3" s="669"/>
      <c r="N3" s="669"/>
      <c r="O3" s="669"/>
      <c r="P3" s="669"/>
      <c r="Q3" s="669"/>
      <c r="R3" s="669"/>
      <c r="S3" s="669"/>
      <c r="T3" s="113"/>
    </row>
    <row r="4" spans="1:20" ht="34.5" customHeight="1">
      <c r="A4" s="111"/>
      <c r="B4" s="112"/>
      <c r="C4" s="112"/>
      <c r="D4" s="112"/>
      <c r="E4" s="112"/>
      <c r="F4" s="112"/>
      <c r="G4" s="112"/>
      <c r="H4" s="112"/>
      <c r="I4" s="112"/>
      <c r="J4" s="112"/>
      <c r="K4" s="112"/>
      <c r="L4" s="112"/>
      <c r="M4" s="112"/>
      <c r="N4" s="112"/>
      <c r="O4" s="112"/>
      <c r="P4" s="112"/>
      <c r="Q4" s="112"/>
      <c r="R4" s="112"/>
      <c r="S4" s="112"/>
      <c r="T4" s="113"/>
    </row>
    <row r="5" spans="1:20" ht="24" customHeight="1">
      <c r="A5" s="111"/>
      <c r="B5" s="117" t="s">
        <v>264</v>
      </c>
      <c r="C5" s="668" t="s">
        <v>15</v>
      </c>
      <c r="D5" s="668"/>
      <c r="E5" s="668"/>
      <c r="F5" s="668"/>
      <c r="G5" s="112"/>
      <c r="H5" s="665" t="str">
        <f>IF(基礎データ入力表!$D$7="","",基礎データ入力表!$D$7)</f>
        <v/>
      </c>
      <c r="I5" s="665"/>
      <c r="J5" s="665"/>
      <c r="K5" s="665"/>
      <c r="L5" s="665"/>
      <c r="M5" s="665"/>
      <c r="N5" s="665"/>
      <c r="O5" s="665"/>
      <c r="P5" s="665"/>
      <c r="Q5" s="665"/>
      <c r="R5" s="665"/>
      <c r="S5" s="665"/>
      <c r="T5" s="113"/>
    </row>
    <row r="6" spans="1:20" ht="24" customHeight="1">
      <c r="A6" s="111"/>
      <c r="B6" s="117" t="s">
        <v>265</v>
      </c>
      <c r="C6" s="668" t="s">
        <v>16</v>
      </c>
      <c r="D6" s="668"/>
      <c r="E6" s="668"/>
      <c r="F6" s="668"/>
      <c r="G6" s="112"/>
      <c r="H6" s="665" t="str">
        <f>IF(基礎データ入力表!$D$8="","",基礎データ入力表!$D$8)</f>
        <v/>
      </c>
      <c r="I6" s="665"/>
      <c r="J6" s="665"/>
      <c r="K6" s="665"/>
      <c r="L6" s="665"/>
      <c r="M6" s="665"/>
      <c r="N6" s="665"/>
      <c r="O6" s="665"/>
      <c r="P6" s="665"/>
      <c r="Q6" s="665"/>
      <c r="R6" s="665"/>
      <c r="S6" s="665"/>
      <c r="T6" s="113"/>
    </row>
    <row r="7" spans="1:20" ht="24" customHeight="1">
      <c r="A7" s="111"/>
      <c r="B7" s="117" t="s">
        <v>266</v>
      </c>
      <c r="C7" s="668" t="s">
        <v>17</v>
      </c>
      <c r="D7" s="668"/>
      <c r="E7" s="668"/>
      <c r="F7" s="668"/>
      <c r="G7" s="112"/>
      <c r="H7" s="665" t="str">
        <f>IF(基礎データ入力表!$D$9="","",基礎データ入力表!$D$9)</f>
        <v/>
      </c>
      <c r="I7" s="665"/>
      <c r="J7" s="665"/>
      <c r="K7" s="665"/>
      <c r="L7" s="665"/>
      <c r="M7" s="665"/>
      <c r="N7" s="665"/>
      <c r="O7" s="665"/>
      <c r="P7" s="665"/>
      <c r="Q7" s="665"/>
      <c r="R7" s="665"/>
      <c r="S7" s="665"/>
      <c r="T7" s="113"/>
    </row>
    <row r="8" spans="1:20" ht="24" customHeight="1">
      <c r="A8" s="111"/>
      <c r="B8" s="117" t="s">
        <v>267</v>
      </c>
      <c r="C8" s="668" t="s">
        <v>254</v>
      </c>
      <c r="D8" s="668"/>
      <c r="E8" s="668"/>
      <c r="F8" s="668"/>
      <c r="G8" s="112"/>
      <c r="H8" s="666"/>
      <c r="I8" s="666"/>
      <c r="J8" s="666"/>
      <c r="K8" s="666"/>
      <c r="L8" s="666"/>
      <c r="M8" s="666"/>
      <c r="N8" s="666"/>
      <c r="O8" s="666"/>
      <c r="P8" s="666"/>
      <c r="Q8" s="666"/>
      <c r="R8" s="666"/>
      <c r="S8" s="666"/>
      <c r="T8" s="113"/>
    </row>
    <row r="9" spans="1:20" ht="24" customHeight="1">
      <c r="A9" s="111"/>
      <c r="B9" s="117" t="s">
        <v>268</v>
      </c>
      <c r="C9" s="668" t="s">
        <v>39</v>
      </c>
      <c r="D9" s="668"/>
      <c r="E9" s="668"/>
      <c r="F9" s="668"/>
      <c r="G9" s="112"/>
      <c r="H9" s="667" t="s">
        <v>127</v>
      </c>
      <c r="I9" s="667"/>
      <c r="J9" s="667"/>
      <c r="K9" s="667"/>
      <c r="L9" s="667"/>
      <c r="M9" s="667"/>
      <c r="N9" s="667"/>
      <c r="O9" s="667"/>
      <c r="P9" s="667"/>
      <c r="Q9" s="667"/>
      <c r="R9" s="667"/>
      <c r="S9" s="667"/>
      <c r="T9" s="113"/>
    </row>
    <row r="10" spans="1:20" ht="24" customHeight="1">
      <c r="A10" s="111"/>
      <c r="B10" s="117" t="s">
        <v>269</v>
      </c>
      <c r="C10" s="668" t="s">
        <v>272</v>
      </c>
      <c r="D10" s="668"/>
      <c r="E10" s="668"/>
      <c r="F10" s="668"/>
      <c r="G10" s="112"/>
      <c r="H10" s="666"/>
      <c r="I10" s="666"/>
      <c r="J10" s="666"/>
      <c r="K10" s="666"/>
      <c r="L10" s="666"/>
      <c r="M10" s="666"/>
      <c r="N10" s="666"/>
      <c r="O10" s="666"/>
      <c r="P10" s="666"/>
      <c r="Q10" s="666"/>
      <c r="R10" s="666"/>
      <c r="S10" s="666"/>
      <c r="T10" s="113"/>
    </row>
    <row r="11" spans="1:20" ht="24" customHeight="1">
      <c r="A11" s="111"/>
      <c r="B11" s="117" t="s">
        <v>270</v>
      </c>
      <c r="C11" s="668" t="s">
        <v>273</v>
      </c>
      <c r="D11" s="668"/>
      <c r="E11" s="668"/>
      <c r="F11" s="668"/>
      <c r="G11" s="112"/>
      <c r="H11" s="667" t="s">
        <v>127</v>
      </c>
      <c r="I11" s="667"/>
      <c r="J11" s="667"/>
      <c r="K11" s="667"/>
      <c r="L11" s="667"/>
      <c r="M11" s="667"/>
      <c r="N11" s="667"/>
      <c r="O11" s="667"/>
      <c r="P11" s="667"/>
      <c r="Q11" s="667"/>
      <c r="R11" s="667"/>
      <c r="S11" s="667"/>
      <c r="T11" s="113"/>
    </row>
    <row r="12" spans="1:20" ht="24" customHeight="1">
      <c r="A12" s="111"/>
      <c r="B12" s="117" t="s">
        <v>271</v>
      </c>
      <c r="C12" s="668" t="s">
        <v>274</v>
      </c>
      <c r="D12" s="668"/>
      <c r="E12" s="668"/>
      <c r="F12" s="668"/>
      <c r="G12" s="112"/>
      <c r="H12" s="667" t="s">
        <v>127</v>
      </c>
      <c r="I12" s="667"/>
      <c r="J12" s="667"/>
      <c r="K12" s="667"/>
      <c r="L12" s="667"/>
      <c r="M12" s="667"/>
      <c r="N12" s="667"/>
      <c r="O12" s="667"/>
      <c r="P12" s="667"/>
      <c r="Q12" s="667"/>
      <c r="R12" s="667"/>
      <c r="S12" s="667"/>
      <c r="T12" s="113"/>
    </row>
    <row r="13" spans="1:20">
      <c r="A13" s="111"/>
      <c r="B13" s="112"/>
      <c r="C13" s="112"/>
      <c r="D13" s="112"/>
      <c r="E13" s="112"/>
      <c r="F13" s="112"/>
      <c r="G13" s="112"/>
      <c r="H13" s="112"/>
      <c r="I13" s="112"/>
      <c r="J13" s="112"/>
      <c r="K13" s="112"/>
      <c r="L13" s="112"/>
      <c r="M13" s="112"/>
      <c r="N13" s="112"/>
      <c r="O13" s="112"/>
      <c r="P13" s="112"/>
      <c r="Q13" s="112"/>
      <c r="R13" s="112"/>
      <c r="S13" s="112"/>
      <c r="T13" s="113"/>
    </row>
    <row r="14" spans="1:20">
      <c r="A14" s="111"/>
      <c r="B14" s="112"/>
      <c r="C14" s="112"/>
      <c r="D14" s="112"/>
      <c r="E14" s="112"/>
      <c r="F14" s="112"/>
      <c r="G14" s="112"/>
      <c r="H14" s="112"/>
      <c r="I14" s="112"/>
      <c r="J14" s="112"/>
      <c r="K14" s="112"/>
      <c r="L14" s="112"/>
      <c r="M14" s="112"/>
      <c r="N14" s="112"/>
      <c r="O14" s="112"/>
      <c r="P14" s="112"/>
      <c r="Q14" s="112"/>
      <c r="R14" s="112"/>
      <c r="S14" s="112"/>
      <c r="T14" s="113"/>
    </row>
    <row r="15" spans="1:20">
      <c r="A15" s="111"/>
      <c r="B15" s="112"/>
      <c r="C15" s="112"/>
      <c r="D15" s="112"/>
      <c r="E15" s="112"/>
      <c r="F15" s="112"/>
      <c r="G15" s="112"/>
      <c r="H15" s="112"/>
      <c r="I15" s="112"/>
      <c r="J15" s="112"/>
      <c r="K15" s="112"/>
      <c r="L15" s="112"/>
      <c r="M15" s="112"/>
      <c r="N15" s="112"/>
      <c r="O15" s="112"/>
      <c r="P15" s="112"/>
      <c r="Q15" s="112"/>
      <c r="R15" s="112"/>
      <c r="S15" s="112"/>
      <c r="T15" s="113"/>
    </row>
    <row r="16" spans="1:20" ht="24" customHeight="1">
      <c r="A16" s="111"/>
      <c r="C16" s="112" t="s">
        <v>275</v>
      </c>
      <c r="D16" s="112"/>
      <c r="E16" s="112"/>
      <c r="F16" s="112"/>
      <c r="G16" s="112"/>
      <c r="H16" s="112"/>
      <c r="I16" s="112"/>
      <c r="J16" s="112"/>
      <c r="K16" s="112"/>
      <c r="L16" s="112"/>
      <c r="M16" s="112"/>
      <c r="N16" s="112"/>
      <c r="O16" s="112"/>
      <c r="P16" s="112"/>
      <c r="Q16" s="112"/>
      <c r="R16" s="112"/>
      <c r="S16" s="112"/>
      <c r="T16" s="113"/>
    </row>
    <row r="17" spans="1:20">
      <c r="A17" s="111"/>
      <c r="B17" s="112"/>
      <c r="C17" s="112"/>
      <c r="D17" s="112"/>
      <c r="E17" s="112"/>
      <c r="F17" s="112"/>
      <c r="G17" s="112"/>
      <c r="H17" s="112"/>
      <c r="I17" s="112"/>
      <c r="J17" s="112"/>
      <c r="K17" s="112"/>
      <c r="L17" s="112"/>
      <c r="M17" s="112"/>
      <c r="N17" s="112"/>
      <c r="O17" s="112"/>
      <c r="P17" s="112"/>
      <c r="Q17" s="112"/>
      <c r="R17" s="112"/>
      <c r="S17" s="112"/>
      <c r="T17" s="113"/>
    </row>
    <row r="18" spans="1:20">
      <c r="A18" s="111"/>
      <c r="B18" s="112"/>
      <c r="C18" s="112"/>
      <c r="D18" s="112"/>
      <c r="E18" s="112"/>
      <c r="F18" s="112"/>
      <c r="G18" s="112"/>
      <c r="H18" s="112"/>
      <c r="I18" s="112"/>
      <c r="J18" s="112"/>
      <c r="K18" s="112"/>
      <c r="L18" s="112"/>
      <c r="M18" s="112"/>
      <c r="N18" s="112"/>
      <c r="O18" s="112"/>
      <c r="P18" s="112"/>
      <c r="Q18" s="112"/>
      <c r="R18" s="112"/>
      <c r="S18" s="112"/>
      <c r="T18" s="113"/>
    </row>
    <row r="19" spans="1:20" ht="24" customHeight="1">
      <c r="A19" s="111"/>
      <c r="B19" s="112"/>
      <c r="D19" s="667" t="s">
        <v>127</v>
      </c>
      <c r="E19" s="667"/>
      <c r="F19" s="667"/>
      <c r="G19" s="667"/>
      <c r="H19" s="667"/>
      <c r="I19" s="667"/>
      <c r="J19" s="112"/>
      <c r="K19" s="112"/>
      <c r="L19" s="112"/>
      <c r="M19" s="112"/>
      <c r="N19" s="112"/>
      <c r="O19" s="112"/>
      <c r="P19" s="112"/>
      <c r="Q19" s="112"/>
      <c r="R19" s="112"/>
      <c r="S19" s="112"/>
      <c r="T19" s="113"/>
    </row>
    <row r="20" spans="1:20">
      <c r="A20" s="111"/>
      <c r="B20" s="112"/>
      <c r="C20" s="112"/>
      <c r="D20" s="112"/>
      <c r="E20" s="112"/>
      <c r="F20" s="112"/>
      <c r="G20" s="112"/>
      <c r="H20" s="112"/>
      <c r="I20" s="112"/>
      <c r="J20" s="112"/>
      <c r="K20" s="112"/>
      <c r="L20" s="112"/>
      <c r="M20" s="112"/>
      <c r="N20" s="112"/>
      <c r="O20" s="112"/>
      <c r="P20" s="112"/>
      <c r="Q20" s="112"/>
      <c r="R20" s="112"/>
      <c r="S20" s="112"/>
      <c r="T20" s="113"/>
    </row>
    <row r="21" spans="1:20">
      <c r="A21" s="111"/>
      <c r="B21" s="112"/>
      <c r="C21" s="112"/>
      <c r="D21" s="112"/>
      <c r="E21" s="112"/>
      <c r="F21" s="112"/>
      <c r="G21" s="112"/>
      <c r="H21" s="112"/>
      <c r="I21" s="112"/>
      <c r="J21" s="112"/>
      <c r="K21" s="112"/>
      <c r="L21" s="112"/>
      <c r="M21" s="112"/>
      <c r="N21" s="112"/>
      <c r="O21" s="112"/>
      <c r="P21" s="112"/>
      <c r="Q21" s="112"/>
      <c r="R21" s="112"/>
      <c r="S21" s="112"/>
      <c r="T21" s="113"/>
    </row>
    <row r="22" spans="1:20" ht="24" customHeight="1">
      <c r="A22" s="111"/>
      <c r="B22" s="112"/>
      <c r="C22" s="112"/>
      <c r="D22" s="112"/>
      <c r="E22" s="112"/>
      <c r="F22" s="112"/>
      <c r="G22" s="663" t="s">
        <v>9</v>
      </c>
      <c r="H22" s="663"/>
      <c r="I22" s="663"/>
      <c r="J22" s="662" t="str">
        <f>IF(基礎データ入力表!$D$4="","",基礎データ入力表!$D$4)</f>
        <v/>
      </c>
      <c r="K22" s="662"/>
      <c r="L22" s="662"/>
      <c r="M22" s="662"/>
      <c r="N22" s="662"/>
      <c r="O22" s="662"/>
      <c r="P22" s="662"/>
      <c r="Q22" s="662"/>
      <c r="R22" s="662"/>
      <c r="S22" s="662"/>
      <c r="T22" s="113"/>
    </row>
    <row r="23" spans="1:20" ht="24" customHeight="1">
      <c r="A23" s="111"/>
      <c r="B23" s="112"/>
      <c r="C23" s="112"/>
      <c r="D23" s="112"/>
      <c r="E23" s="112"/>
      <c r="F23" s="112"/>
      <c r="G23" s="318"/>
      <c r="H23" s="318"/>
      <c r="I23" s="318"/>
      <c r="J23" s="662" t="str">
        <f>IF(基礎データ入力表!$D$5="","",基礎データ入力表!$D$5)</f>
        <v/>
      </c>
      <c r="K23" s="662"/>
      <c r="L23" s="662"/>
      <c r="M23" s="662"/>
      <c r="N23" s="662"/>
      <c r="O23" s="662"/>
      <c r="P23" s="662"/>
      <c r="Q23" s="662"/>
      <c r="R23" s="662"/>
      <c r="S23" s="662"/>
      <c r="T23" s="113"/>
    </row>
    <row r="24" spans="1:20" ht="24" customHeight="1">
      <c r="A24" s="111"/>
      <c r="B24" s="112"/>
      <c r="C24" s="112"/>
      <c r="D24" s="112"/>
      <c r="E24" s="112"/>
      <c r="F24" s="112"/>
      <c r="G24" s="663" t="s">
        <v>2</v>
      </c>
      <c r="H24" s="663"/>
      <c r="I24" s="663"/>
      <c r="J24" s="662" t="str">
        <f>IF(基礎データ入力表!$D$6="","",基礎データ入力表!$D$6&amp;"　　㊞")</f>
        <v/>
      </c>
      <c r="K24" s="662"/>
      <c r="L24" s="662"/>
      <c r="M24" s="662"/>
      <c r="N24" s="662"/>
      <c r="O24" s="662"/>
      <c r="P24" s="662"/>
      <c r="Q24" s="662"/>
      <c r="R24" s="662"/>
      <c r="S24" s="662"/>
      <c r="T24" s="113"/>
    </row>
    <row r="25" spans="1:20">
      <c r="A25" s="111"/>
      <c r="B25" s="112"/>
      <c r="C25" s="112"/>
      <c r="D25" s="112"/>
      <c r="E25" s="112"/>
      <c r="F25" s="112"/>
      <c r="G25" s="112"/>
      <c r="H25" s="112"/>
      <c r="I25" s="112"/>
      <c r="J25" s="112"/>
      <c r="K25" s="112"/>
      <c r="L25" s="112"/>
      <c r="M25" s="112"/>
      <c r="N25" s="112"/>
      <c r="O25" s="112"/>
      <c r="P25" s="112"/>
      <c r="Q25" s="112"/>
      <c r="R25" s="112"/>
      <c r="S25" s="112"/>
      <c r="T25" s="113"/>
    </row>
    <row r="26" spans="1:20">
      <c r="A26" s="111"/>
      <c r="B26" s="112"/>
      <c r="C26" s="112"/>
      <c r="D26" s="112"/>
      <c r="E26" s="112"/>
      <c r="F26" s="112"/>
      <c r="G26" s="112"/>
      <c r="H26" s="112"/>
      <c r="I26" s="112"/>
      <c r="J26" s="112"/>
      <c r="K26" s="112"/>
      <c r="L26" s="112"/>
      <c r="M26" s="112"/>
      <c r="N26" s="112"/>
      <c r="O26" s="112"/>
      <c r="P26" s="112"/>
      <c r="Q26" s="112"/>
      <c r="R26" s="112"/>
      <c r="S26" s="112"/>
      <c r="T26" s="113"/>
    </row>
    <row r="27" spans="1:20">
      <c r="A27" s="111"/>
      <c r="B27" s="112"/>
      <c r="C27" s="112"/>
      <c r="D27" s="112"/>
      <c r="E27" s="112"/>
      <c r="F27" s="112"/>
      <c r="G27" s="112"/>
      <c r="H27" s="112"/>
      <c r="I27" s="112"/>
      <c r="J27" s="112"/>
      <c r="K27" s="112"/>
      <c r="L27" s="112"/>
      <c r="M27" s="112"/>
      <c r="N27" s="112"/>
      <c r="O27" s="112"/>
      <c r="P27" s="112"/>
      <c r="Q27" s="112"/>
      <c r="R27" s="112"/>
      <c r="S27" s="112"/>
      <c r="T27" s="113"/>
    </row>
    <row r="28" spans="1:20" ht="18.75">
      <c r="A28" s="111"/>
      <c r="B28" s="112"/>
      <c r="C28" s="9" t="s">
        <v>1</v>
      </c>
      <c r="D28" s="112"/>
      <c r="E28" s="112"/>
      <c r="F28" s="112"/>
      <c r="G28" s="112"/>
      <c r="H28" s="112"/>
      <c r="I28" s="112"/>
      <c r="J28" s="112"/>
      <c r="K28" s="112"/>
      <c r="L28" s="112"/>
      <c r="M28" s="112"/>
      <c r="N28" s="112"/>
      <c r="O28" s="112"/>
      <c r="P28" s="112"/>
      <c r="Q28" s="112"/>
      <c r="R28" s="112"/>
      <c r="S28" s="112"/>
      <c r="T28" s="113"/>
    </row>
    <row r="29" spans="1:20">
      <c r="A29" s="111"/>
      <c r="B29" s="112"/>
      <c r="C29" s="112"/>
      <c r="D29" s="112"/>
      <c r="E29" s="112"/>
      <c r="F29" s="112"/>
      <c r="G29" s="112"/>
      <c r="H29" s="112"/>
      <c r="I29" s="112"/>
      <c r="J29" s="112"/>
      <c r="K29" s="112"/>
      <c r="L29" s="112"/>
      <c r="M29" s="112"/>
      <c r="N29" s="112"/>
      <c r="O29" s="112"/>
      <c r="P29" s="112"/>
      <c r="Q29" s="112"/>
      <c r="R29" s="112"/>
      <c r="S29" s="112"/>
      <c r="T29" s="113"/>
    </row>
    <row r="30" spans="1:20">
      <c r="A30" s="114"/>
      <c r="B30" s="115"/>
      <c r="C30" s="115"/>
      <c r="D30" s="115"/>
      <c r="E30" s="115"/>
      <c r="F30" s="115"/>
      <c r="G30" s="115"/>
      <c r="H30" s="115"/>
      <c r="I30" s="115"/>
      <c r="J30" s="115"/>
      <c r="K30" s="115"/>
      <c r="L30" s="115"/>
      <c r="M30" s="115"/>
      <c r="N30" s="115"/>
      <c r="O30" s="115"/>
      <c r="P30" s="115"/>
      <c r="Q30" s="115"/>
      <c r="R30" s="115"/>
      <c r="S30" s="115"/>
      <c r="T30" s="116"/>
    </row>
    <row r="31" spans="1:20">
      <c r="A31" s="108"/>
      <c r="B31" s="109"/>
      <c r="C31" s="109"/>
      <c r="D31" s="109"/>
      <c r="E31" s="109"/>
      <c r="F31" s="109"/>
      <c r="G31" s="109"/>
      <c r="H31" s="109"/>
      <c r="I31" s="109"/>
      <c r="J31" s="109"/>
      <c r="K31" s="109"/>
      <c r="L31" s="109"/>
      <c r="M31" s="109"/>
      <c r="N31" s="109"/>
      <c r="O31" s="109"/>
      <c r="P31" s="109"/>
      <c r="Q31" s="109"/>
      <c r="R31" s="109"/>
      <c r="S31" s="109"/>
      <c r="T31" s="110"/>
    </row>
    <row r="32" spans="1:20">
      <c r="A32" s="111"/>
      <c r="B32" s="112"/>
      <c r="C32" s="112"/>
      <c r="D32" s="112"/>
      <c r="E32" s="112"/>
      <c r="F32" s="112"/>
      <c r="G32" s="112"/>
      <c r="H32" s="112"/>
      <c r="I32" s="112"/>
      <c r="J32" s="112"/>
      <c r="K32" s="112"/>
      <c r="L32" s="112"/>
      <c r="M32" s="112"/>
      <c r="N32" s="112"/>
      <c r="O32" s="112"/>
      <c r="P32" s="112"/>
      <c r="Q32" s="112"/>
      <c r="R32" s="112"/>
      <c r="S32" s="112"/>
      <c r="T32" s="113"/>
    </row>
    <row r="33" spans="1:20" ht="24" customHeight="1">
      <c r="A33" s="111"/>
      <c r="C33" s="112" t="s">
        <v>276</v>
      </c>
      <c r="D33" s="112"/>
      <c r="E33" s="112"/>
      <c r="F33" s="112"/>
      <c r="G33" s="112"/>
      <c r="H33" s="112"/>
      <c r="I33" s="112"/>
      <c r="J33" s="112"/>
      <c r="K33" s="112"/>
      <c r="L33" s="112"/>
      <c r="M33" s="112"/>
      <c r="N33" s="112"/>
      <c r="O33" s="112"/>
      <c r="P33" s="112"/>
      <c r="Q33" s="112"/>
      <c r="R33" s="112"/>
      <c r="S33" s="112"/>
      <c r="T33" s="113"/>
    </row>
    <row r="34" spans="1:20">
      <c r="A34" s="111"/>
      <c r="B34" s="112"/>
      <c r="C34" s="112"/>
      <c r="D34" s="112"/>
      <c r="E34" s="112"/>
      <c r="F34" s="112"/>
      <c r="G34" s="112"/>
      <c r="H34" s="112"/>
      <c r="I34" s="112"/>
      <c r="J34" s="112"/>
      <c r="K34" s="112"/>
      <c r="L34" s="112"/>
      <c r="M34" s="112"/>
      <c r="N34" s="112"/>
      <c r="O34" s="112"/>
      <c r="P34" s="112"/>
      <c r="Q34" s="112"/>
      <c r="R34" s="112"/>
      <c r="S34" s="112"/>
      <c r="T34" s="113"/>
    </row>
    <row r="35" spans="1:20" ht="24" customHeight="1">
      <c r="A35" s="111"/>
      <c r="B35" s="112"/>
      <c r="C35" s="112"/>
      <c r="D35" s="664" t="s">
        <v>277</v>
      </c>
      <c r="E35" s="664"/>
      <c r="F35" s="664"/>
      <c r="G35" s="664"/>
      <c r="H35" s="664"/>
      <c r="I35" s="664"/>
      <c r="J35" s="112"/>
      <c r="K35" s="112"/>
      <c r="L35" s="112"/>
      <c r="M35" s="112"/>
      <c r="N35" s="112"/>
      <c r="O35" s="112"/>
      <c r="P35" s="112"/>
      <c r="Q35" s="112"/>
      <c r="R35" s="112"/>
      <c r="S35" s="112"/>
      <c r="T35" s="113"/>
    </row>
    <row r="36" spans="1:20" ht="24" customHeight="1">
      <c r="A36" s="111"/>
      <c r="B36" s="112"/>
      <c r="C36" s="112"/>
      <c r="D36" s="112"/>
      <c r="E36" s="112"/>
      <c r="F36" s="112"/>
      <c r="G36" s="112"/>
      <c r="H36" s="112"/>
      <c r="I36" s="112"/>
      <c r="J36" s="112" t="s">
        <v>278</v>
      </c>
      <c r="K36" s="112"/>
      <c r="L36" s="112"/>
      <c r="M36" s="112"/>
      <c r="N36" s="112"/>
      <c r="O36" s="112"/>
      <c r="P36" s="112"/>
      <c r="Q36" s="112"/>
      <c r="R36" s="112"/>
      <c r="S36" s="112"/>
      <c r="T36" s="113"/>
    </row>
    <row r="37" spans="1:20">
      <c r="A37" s="111"/>
      <c r="B37" s="112"/>
      <c r="C37" s="112"/>
      <c r="D37" s="112"/>
      <c r="E37" s="112"/>
      <c r="F37" s="112"/>
      <c r="G37" s="112"/>
      <c r="H37" s="112"/>
      <c r="I37" s="112"/>
      <c r="J37" s="112"/>
      <c r="K37" s="112"/>
      <c r="L37" s="112"/>
      <c r="M37" s="112"/>
      <c r="N37" s="112"/>
      <c r="O37" s="112"/>
      <c r="P37" s="112"/>
      <c r="Q37" s="112"/>
      <c r="R37" s="112"/>
      <c r="S37" s="112"/>
      <c r="T37" s="113"/>
    </row>
    <row r="38" spans="1:20">
      <c r="A38" s="114"/>
      <c r="B38" s="115"/>
      <c r="C38" s="115"/>
      <c r="D38" s="115"/>
      <c r="E38" s="115"/>
      <c r="F38" s="115"/>
      <c r="G38" s="115"/>
      <c r="H38" s="115"/>
      <c r="I38" s="115"/>
      <c r="J38" s="115"/>
      <c r="K38" s="115"/>
      <c r="L38" s="115"/>
      <c r="M38" s="115"/>
      <c r="N38" s="115"/>
      <c r="O38" s="115"/>
      <c r="P38" s="115"/>
      <c r="Q38" s="115"/>
      <c r="R38" s="115"/>
      <c r="S38" s="115"/>
      <c r="T38" s="116"/>
    </row>
  </sheetData>
  <sheetProtection sheet="1" objects="1" scenarios="1" selectLockedCells="1"/>
  <mergeCells count="25">
    <mergeCell ref="C6:F6"/>
    <mergeCell ref="H11:S11"/>
    <mergeCell ref="H12:S12"/>
    <mergeCell ref="B3:S3"/>
    <mergeCell ref="D19:I19"/>
    <mergeCell ref="C5:F5"/>
    <mergeCell ref="C12:F12"/>
    <mergeCell ref="C11:F11"/>
    <mergeCell ref="C10:F10"/>
    <mergeCell ref="C9:F9"/>
    <mergeCell ref="C8:F8"/>
    <mergeCell ref="C7:F7"/>
    <mergeCell ref="G22:I22"/>
    <mergeCell ref="J22:S22"/>
    <mergeCell ref="H6:S6"/>
    <mergeCell ref="H5:S5"/>
    <mergeCell ref="H7:S7"/>
    <mergeCell ref="H8:S8"/>
    <mergeCell ref="H9:S9"/>
    <mergeCell ref="H10:S10"/>
    <mergeCell ref="G23:I23"/>
    <mergeCell ref="J23:S23"/>
    <mergeCell ref="G24:I24"/>
    <mergeCell ref="J24:S24"/>
    <mergeCell ref="D35:I35"/>
  </mergeCells>
  <phoneticPr fontId="1"/>
  <printOptions horizontalCentered="1"/>
  <pageMargins left="0.70866141732283472" right="0.51181102362204722" top="0.74803149606299213" bottom="0.74803149606299213" header="0.31496062992125984" footer="0.31496062992125984"/>
  <pageSetup paperSize="9" orientation="portrait" blackAndWhite="1"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AD202-7457-40D8-B889-AF4B075FFBE0}">
  <sheetPr codeName="Sheet1"/>
  <dimension ref="A1:U192"/>
  <sheetViews>
    <sheetView showGridLines="0" showRowColHeaders="0" view="pageBreakPreview" zoomScaleNormal="100" zoomScaleSheetLayoutView="100" workbookViewId="0">
      <selection activeCell="H30" sqref="H30:S30"/>
    </sheetView>
  </sheetViews>
  <sheetFormatPr defaultRowHeight="13.5"/>
  <cols>
    <col min="1" max="48" width="3.625" style="1" customWidth="1"/>
    <col min="49" max="16384" width="9" style="1"/>
  </cols>
  <sheetData>
    <row r="1" spans="1:21">
      <c r="P1" s="281" t="s">
        <v>260</v>
      </c>
      <c r="Q1" s="281"/>
      <c r="R1" s="281"/>
      <c r="S1" s="281"/>
      <c r="T1" s="281"/>
      <c r="U1" s="281"/>
    </row>
    <row r="2" spans="1:21" ht="13.5" customHeight="1"/>
    <row r="3" spans="1:21" ht="13.5" customHeight="1"/>
    <row r="4" spans="1:21" ht="18.75">
      <c r="A4" s="1" t="s">
        <v>1</v>
      </c>
    </row>
    <row r="5" spans="1:21" ht="13.5" customHeight="1"/>
    <row r="6" spans="1:21" ht="13.5" customHeight="1"/>
    <row r="7" spans="1:21" ht="13.5" customHeight="1"/>
    <row r="8" spans="1:21" ht="18" customHeight="1">
      <c r="I8" s="261" t="s">
        <v>9</v>
      </c>
      <c r="J8" s="261"/>
      <c r="K8" s="261"/>
      <c r="L8" s="295" t="str">
        <f>IF(基礎データ入力表!$D$4="","",基礎データ入力表!$D$4)</f>
        <v/>
      </c>
      <c r="M8" s="295"/>
      <c r="N8" s="295"/>
      <c r="O8" s="295"/>
      <c r="P8" s="295"/>
      <c r="Q8" s="295"/>
      <c r="R8" s="295"/>
      <c r="S8" s="295"/>
      <c r="T8" s="295"/>
      <c r="U8" s="295"/>
    </row>
    <row r="9" spans="1:21" ht="18" customHeight="1">
      <c r="I9" s="261"/>
      <c r="J9" s="261"/>
      <c r="K9" s="261"/>
      <c r="L9" s="295" t="str">
        <f>IF(基礎データ入力表!$D$5="","",基礎データ入力表!$D$5)</f>
        <v/>
      </c>
      <c r="M9" s="295"/>
      <c r="N9" s="295"/>
      <c r="O9" s="295"/>
      <c r="P9" s="295"/>
      <c r="Q9" s="295"/>
      <c r="R9" s="295"/>
      <c r="S9" s="295"/>
      <c r="T9" s="295"/>
      <c r="U9" s="295"/>
    </row>
    <row r="10" spans="1:21" ht="18" customHeight="1">
      <c r="I10" s="261" t="s">
        <v>2</v>
      </c>
      <c r="J10" s="261"/>
      <c r="K10" s="261"/>
      <c r="L10" s="295" t="str">
        <f>IF(基礎データ入力表!$D$6="","",基礎データ入力表!$D$6&amp;"　　㊞")</f>
        <v/>
      </c>
      <c r="M10" s="295"/>
      <c r="N10" s="295"/>
      <c r="O10" s="295"/>
      <c r="P10" s="295"/>
      <c r="Q10" s="295"/>
      <c r="R10" s="295"/>
      <c r="S10" s="295"/>
      <c r="T10" s="295"/>
      <c r="U10" s="295"/>
    </row>
    <row r="11" spans="1:21" ht="13.5" customHeight="1"/>
    <row r="12" spans="1:21" ht="13.5" customHeight="1"/>
    <row r="13" spans="1:21" ht="13.5" customHeight="1"/>
    <row r="14" spans="1:21" ht="24">
      <c r="A14" s="328" t="s">
        <v>36</v>
      </c>
      <c r="B14" s="328"/>
      <c r="C14" s="328"/>
      <c r="D14" s="328"/>
      <c r="E14" s="328"/>
      <c r="F14" s="328"/>
      <c r="G14" s="328"/>
      <c r="H14" s="328"/>
      <c r="I14" s="328"/>
      <c r="J14" s="328"/>
      <c r="K14" s="328"/>
      <c r="L14" s="328"/>
      <c r="M14" s="328"/>
      <c r="N14" s="328"/>
      <c r="O14" s="328"/>
      <c r="P14" s="328"/>
      <c r="Q14" s="328"/>
      <c r="R14" s="328"/>
      <c r="S14" s="328"/>
      <c r="T14" s="328"/>
      <c r="U14" s="328"/>
    </row>
    <row r="15" spans="1:21" ht="13.5" customHeight="1"/>
    <row r="16" spans="1:21" ht="13.5" customHeight="1"/>
    <row r="17" spans="1:21" ht="13.5" customHeight="1"/>
    <row r="18" spans="1:21" ht="13.5" customHeight="1">
      <c r="A18" s="1" t="s">
        <v>37</v>
      </c>
    </row>
    <row r="19" spans="1:21" ht="13.5" customHeight="1">
      <c r="A19" s="1" t="s">
        <v>38</v>
      </c>
    </row>
    <row r="20" spans="1:21" ht="13.5" customHeight="1"/>
    <row r="21" spans="1:21" ht="13.5" customHeight="1">
      <c r="A21" s="261" t="s">
        <v>5</v>
      </c>
      <c r="B21" s="261"/>
      <c r="C21" s="261"/>
      <c r="D21" s="261"/>
      <c r="E21" s="261"/>
      <c r="F21" s="261"/>
      <c r="G21" s="261"/>
      <c r="H21" s="261"/>
      <c r="I21" s="261"/>
      <c r="J21" s="261"/>
      <c r="K21" s="261"/>
      <c r="L21" s="261"/>
      <c r="M21" s="261"/>
      <c r="N21" s="261"/>
      <c r="O21" s="261"/>
      <c r="P21" s="261"/>
      <c r="Q21" s="261"/>
      <c r="R21" s="261"/>
      <c r="S21" s="261"/>
      <c r="T21" s="261"/>
      <c r="U21" s="261"/>
    </row>
    <row r="22" spans="1:21" ht="13.5" customHeight="1"/>
    <row r="23" spans="1:21" ht="13.5" customHeight="1"/>
    <row r="24" spans="1:21" ht="22.5" customHeight="1">
      <c r="B24" s="11" t="s">
        <v>21</v>
      </c>
      <c r="C24" s="287" t="s">
        <v>15</v>
      </c>
      <c r="D24" s="287"/>
      <c r="E24" s="287"/>
      <c r="F24" s="287"/>
      <c r="H24" s="289" t="str">
        <f>DBCS(IF(基礎データ入力表!$D$7="","",基礎データ入力表!$D$7))</f>
        <v/>
      </c>
      <c r="I24" s="289"/>
      <c r="J24" s="289"/>
      <c r="K24" s="289"/>
      <c r="L24" s="289"/>
      <c r="M24" s="289"/>
      <c r="N24" s="289"/>
      <c r="O24" s="289"/>
      <c r="P24" s="289"/>
      <c r="Q24" s="289"/>
      <c r="R24" s="289"/>
      <c r="S24" s="289"/>
    </row>
    <row r="25" spans="1:21" ht="13.5" customHeight="1"/>
    <row r="26" spans="1:21" ht="22.5" customHeight="1">
      <c r="B26" s="11" t="s">
        <v>22</v>
      </c>
      <c r="C26" s="287" t="s">
        <v>16</v>
      </c>
      <c r="D26" s="287"/>
      <c r="E26" s="287"/>
      <c r="F26" s="287"/>
      <c r="H26" s="289" t="str">
        <f>DBCS(IF(基礎データ入力表!$D$8="","",基礎データ入力表!$D$8))</f>
        <v/>
      </c>
      <c r="I26" s="289"/>
      <c r="J26" s="289"/>
      <c r="K26" s="289"/>
      <c r="L26" s="289"/>
      <c r="M26" s="289"/>
      <c r="N26" s="289"/>
      <c r="O26" s="289"/>
      <c r="P26" s="289"/>
      <c r="Q26" s="289"/>
      <c r="R26" s="289"/>
      <c r="S26" s="289"/>
    </row>
    <row r="27" spans="1:21" ht="13.5" customHeight="1"/>
    <row r="28" spans="1:21" ht="22.5" customHeight="1">
      <c r="B28" s="11" t="s">
        <v>23</v>
      </c>
      <c r="C28" s="287" t="s">
        <v>35</v>
      </c>
      <c r="D28" s="287"/>
      <c r="E28" s="287"/>
      <c r="F28" s="287"/>
      <c r="H28" s="579" t="str">
        <f>IF(基礎データ入力表!$D$13="","",IF(基礎データ入力表!$D$14="",基礎データ入力表!$D$13,基礎データ入力表!$D$14))</f>
        <v/>
      </c>
      <c r="I28" s="579"/>
      <c r="J28" s="579"/>
      <c r="K28" s="579"/>
      <c r="L28" s="579"/>
      <c r="M28" s="579"/>
      <c r="N28" s="579"/>
      <c r="O28" s="579"/>
      <c r="P28" s="579"/>
      <c r="Q28" s="579"/>
      <c r="R28" s="579"/>
      <c r="S28" s="579"/>
    </row>
    <row r="29" spans="1:21" ht="13.5" customHeight="1"/>
    <row r="30" spans="1:21" ht="22.5" customHeight="1">
      <c r="B30" s="11" t="s">
        <v>24</v>
      </c>
      <c r="C30" s="287" t="s">
        <v>39</v>
      </c>
      <c r="D30" s="287"/>
      <c r="E30" s="287"/>
      <c r="F30" s="287"/>
      <c r="H30" s="259" t="s">
        <v>260</v>
      </c>
      <c r="I30" s="259"/>
      <c r="J30" s="259"/>
      <c r="K30" s="259"/>
      <c r="L30" s="259"/>
      <c r="M30" s="259"/>
      <c r="N30" s="259"/>
      <c r="O30" s="259"/>
      <c r="P30" s="259"/>
      <c r="Q30" s="259"/>
      <c r="R30" s="259"/>
      <c r="S30" s="259"/>
    </row>
    <row r="31" spans="1:21" ht="13.5" customHeight="1"/>
    <row r="32" spans="1:21"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sheetData>
  <sheetProtection sheet="1" objects="1" scenarios="1" selectLockedCells="1"/>
  <mergeCells count="17">
    <mergeCell ref="C28:F28"/>
    <mergeCell ref="H28:S28"/>
    <mergeCell ref="C30:F30"/>
    <mergeCell ref="H30:S30"/>
    <mergeCell ref="A14:U14"/>
    <mergeCell ref="A21:U21"/>
    <mergeCell ref="C24:F24"/>
    <mergeCell ref="H24:S24"/>
    <mergeCell ref="C26:F26"/>
    <mergeCell ref="H26:S26"/>
    <mergeCell ref="P1:U1"/>
    <mergeCell ref="I10:K10"/>
    <mergeCell ref="I8:K8"/>
    <mergeCell ref="I9:K9"/>
    <mergeCell ref="L8:U8"/>
    <mergeCell ref="L9:U9"/>
    <mergeCell ref="L10:U10"/>
  </mergeCells>
  <phoneticPr fontId="1"/>
  <printOptions horizontalCentered="1"/>
  <pageMargins left="0.82677165354330717" right="0.82677165354330717" top="0.94488188976377963" bottom="0.74803149606299213" header="0.31496062992125984" footer="0.31496062992125984"/>
  <pageSetup paperSize="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98F26-AA1A-4054-A085-8DF597BA0F3F}">
  <sheetPr codeName="Sheet4"/>
  <dimension ref="A1:Q29"/>
  <sheetViews>
    <sheetView showGridLines="0" showRowColHeaders="0" view="pageBreakPreview" zoomScaleNormal="100" zoomScaleSheetLayoutView="100" workbookViewId="0">
      <selection activeCell="H27" sqref="H27:N27"/>
    </sheetView>
  </sheetViews>
  <sheetFormatPr defaultRowHeight="13.5"/>
  <cols>
    <col min="1" max="36" width="4.75" style="1" customWidth="1"/>
    <col min="37" max="40" width="9" style="1"/>
    <col min="41" max="41" width="9" style="1" customWidth="1"/>
    <col min="42" max="16384" width="9" style="1"/>
  </cols>
  <sheetData>
    <row r="1" spans="1:17" ht="28.5">
      <c r="A1" s="258" t="s">
        <v>10</v>
      </c>
      <c r="B1" s="258"/>
      <c r="C1" s="258"/>
      <c r="D1" s="258"/>
      <c r="E1" s="258"/>
      <c r="F1" s="258"/>
      <c r="G1" s="258"/>
      <c r="H1" s="258"/>
      <c r="I1" s="258"/>
      <c r="J1" s="258"/>
      <c r="K1" s="258"/>
      <c r="L1" s="258"/>
      <c r="M1" s="258"/>
      <c r="N1" s="258"/>
      <c r="O1" s="258"/>
      <c r="P1" s="258"/>
    </row>
    <row r="5" spans="1:17" ht="18" customHeight="1">
      <c r="L5" s="260" t="str">
        <f>IF(基礎データ入力表!$D$10="","",基礎データ入力表!$D$10)</f>
        <v/>
      </c>
      <c r="M5" s="260"/>
      <c r="N5" s="260"/>
      <c r="O5" s="260"/>
      <c r="P5" s="260"/>
    </row>
    <row r="6" spans="1:17">
      <c r="J6" s="2"/>
      <c r="K6" s="2"/>
      <c r="L6" s="2"/>
      <c r="M6" s="2"/>
      <c r="N6" s="2"/>
      <c r="O6" s="2"/>
      <c r="P6" s="2"/>
    </row>
    <row r="9" spans="1:17" ht="18.75">
      <c r="A9" s="1" t="s">
        <v>1</v>
      </c>
    </row>
    <row r="12" spans="1:17" ht="18" customHeight="1">
      <c r="F12" s="47"/>
      <c r="G12" s="261" t="s">
        <v>9</v>
      </c>
      <c r="H12" s="261"/>
      <c r="I12" s="261"/>
      <c r="J12" s="262" t="str">
        <f>IF(基礎データ入力表!$D$4="","",基礎データ入力表!$D$4)</f>
        <v/>
      </c>
      <c r="K12" s="262"/>
      <c r="L12" s="262"/>
      <c r="M12" s="262"/>
      <c r="N12" s="262"/>
      <c r="O12" s="262"/>
      <c r="P12" s="262"/>
      <c r="Q12" s="56"/>
    </row>
    <row r="13" spans="1:17" ht="18" customHeight="1">
      <c r="F13" s="47"/>
      <c r="G13" s="261"/>
      <c r="H13" s="261"/>
      <c r="I13" s="261"/>
      <c r="J13" s="262" t="str">
        <f>IF(基礎データ入力表!$D$5="","",基礎データ入力表!$D$5)</f>
        <v/>
      </c>
      <c r="K13" s="262"/>
      <c r="L13" s="262"/>
      <c r="M13" s="262"/>
      <c r="N13" s="262"/>
      <c r="O13" s="262"/>
      <c r="P13" s="262"/>
      <c r="Q13" s="56"/>
    </row>
    <row r="14" spans="1:17" ht="18" customHeight="1">
      <c r="F14" s="47"/>
      <c r="G14" s="261" t="s">
        <v>2</v>
      </c>
      <c r="H14" s="261"/>
      <c r="I14" s="261"/>
      <c r="J14" s="262" t="str">
        <f>IF(基礎データ入力表!$D$6="","",基礎データ入力表!$D$6&amp;"　　㊞")</f>
        <v/>
      </c>
      <c r="K14" s="262"/>
      <c r="L14" s="262"/>
      <c r="M14" s="262"/>
      <c r="N14" s="262"/>
      <c r="O14" s="262"/>
      <c r="P14" s="262"/>
      <c r="Q14" s="56"/>
    </row>
    <row r="18" spans="1:17" ht="18" customHeight="1">
      <c r="A18" s="5" t="s">
        <v>11</v>
      </c>
      <c r="B18" s="5"/>
      <c r="C18" s="5"/>
      <c r="D18" s="5"/>
      <c r="E18" s="5"/>
      <c r="F18" s="5"/>
      <c r="G18" s="5"/>
      <c r="H18" s="5"/>
      <c r="I18" s="5"/>
      <c r="J18" s="5"/>
      <c r="K18" s="5"/>
      <c r="L18" s="5"/>
      <c r="M18" s="5"/>
      <c r="N18" s="5"/>
      <c r="O18" s="5"/>
      <c r="P18" s="5"/>
      <c r="Q18" s="5"/>
    </row>
    <row r="19" spans="1:17" ht="18" customHeight="1">
      <c r="A19" s="5" t="s">
        <v>12</v>
      </c>
      <c r="B19" s="5"/>
      <c r="C19" s="5"/>
      <c r="D19" s="5"/>
      <c r="E19" s="5"/>
      <c r="F19" s="5"/>
      <c r="G19" s="5"/>
      <c r="H19" s="5"/>
      <c r="I19" s="5"/>
      <c r="J19" s="5"/>
      <c r="K19" s="5"/>
      <c r="L19" s="5"/>
      <c r="M19" s="5"/>
      <c r="N19" s="5"/>
      <c r="O19" s="5"/>
      <c r="P19" s="5"/>
      <c r="Q19" s="5"/>
    </row>
    <row r="20" spans="1:17" ht="17.25" customHeight="1">
      <c r="A20" s="5" t="s">
        <v>13</v>
      </c>
      <c r="B20" s="5"/>
      <c r="C20" s="5"/>
      <c r="D20" s="5"/>
      <c r="E20" s="5"/>
      <c r="F20" s="5"/>
      <c r="G20" s="5"/>
      <c r="H20" s="5"/>
      <c r="I20" s="5"/>
      <c r="J20" s="5"/>
      <c r="K20" s="5"/>
      <c r="L20" s="5"/>
      <c r="M20" s="5"/>
      <c r="N20" s="5"/>
      <c r="O20" s="5"/>
      <c r="P20" s="5"/>
      <c r="Q20" s="5"/>
    </row>
    <row r="21" spans="1:17">
      <c r="A21" s="5"/>
      <c r="B21" s="5"/>
      <c r="C21" s="5"/>
      <c r="D21" s="5"/>
      <c r="E21" s="5"/>
      <c r="F21" s="5"/>
      <c r="G21" s="5"/>
      <c r="H21" s="5"/>
      <c r="I21" s="5"/>
      <c r="J21" s="5"/>
      <c r="K21" s="5"/>
      <c r="L21" s="5"/>
      <c r="M21" s="5"/>
      <c r="N21" s="5"/>
      <c r="O21" s="5"/>
      <c r="P21" s="5"/>
      <c r="Q21" s="5"/>
    </row>
    <row r="23" spans="1:17">
      <c r="A23" s="261" t="s">
        <v>5</v>
      </c>
      <c r="B23" s="261"/>
      <c r="C23" s="261"/>
      <c r="D23" s="261"/>
      <c r="E23" s="261"/>
      <c r="F23" s="261"/>
      <c r="G23" s="261"/>
      <c r="H23" s="261"/>
      <c r="I23" s="261"/>
      <c r="J23" s="261"/>
      <c r="K23" s="261"/>
      <c r="L23" s="261"/>
      <c r="M23" s="261"/>
      <c r="N23" s="261"/>
      <c r="O23" s="261"/>
      <c r="P23" s="261"/>
    </row>
    <row r="27" spans="1:17" ht="18" customHeight="1">
      <c r="G27" s="1" t="s">
        <v>6</v>
      </c>
      <c r="H27" s="259" t="s">
        <v>260</v>
      </c>
      <c r="I27" s="259"/>
      <c r="J27" s="259"/>
      <c r="K27" s="259"/>
      <c r="L27" s="259"/>
      <c r="M27" s="259"/>
      <c r="N27" s="259"/>
    </row>
    <row r="28" spans="1:17" ht="18" customHeight="1">
      <c r="C28" s="261" t="s">
        <v>8</v>
      </c>
      <c r="D28" s="261"/>
      <c r="E28" s="261"/>
    </row>
    <row r="29" spans="1:17" ht="18" customHeight="1">
      <c r="G29" s="1" t="s">
        <v>7</v>
      </c>
      <c r="H29" s="259" t="s">
        <v>260</v>
      </c>
      <c r="I29" s="259"/>
      <c r="J29" s="259"/>
      <c r="K29" s="259"/>
      <c r="L29" s="259"/>
      <c r="M29" s="259"/>
      <c r="N29" s="259"/>
    </row>
  </sheetData>
  <sheetProtection sheet="1" objects="1" scenarios="1" selectLockedCells="1"/>
  <mergeCells count="12">
    <mergeCell ref="G14:I14"/>
    <mergeCell ref="J14:P14"/>
    <mergeCell ref="H29:N29"/>
    <mergeCell ref="A1:P1"/>
    <mergeCell ref="L5:P5"/>
    <mergeCell ref="A23:P23"/>
    <mergeCell ref="H27:N27"/>
    <mergeCell ref="C28:E28"/>
    <mergeCell ref="G12:I12"/>
    <mergeCell ref="J12:P12"/>
    <mergeCell ref="G13:I13"/>
    <mergeCell ref="J13:P13"/>
  </mergeCells>
  <phoneticPr fontId="1"/>
  <printOptions horizontalCentered="1"/>
  <pageMargins left="0.82677165354330717" right="0.82677165354330717" top="0.94488188976377963" bottom="0.74803149606299213" header="0.31496062992125984" footer="0.31496062992125984"/>
  <pageSetup paperSize="9"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B5685-6909-4B6A-9A19-550FC72B2D17}">
  <sheetPr codeName="Sheet5"/>
  <dimension ref="A1:AP225"/>
  <sheetViews>
    <sheetView showGridLines="0" showRowColHeaders="0" view="pageBreakPreview" zoomScaleNormal="100" zoomScaleSheetLayoutView="100" workbookViewId="0">
      <selection activeCell="H29" sqref="H29:Q29"/>
    </sheetView>
  </sheetViews>
  <sheetFormatPr defaultRowHeight="13.5"/>
  <cols>
    <col min="1" max="27" width="4.375" style="1" customWidth="1"/>
    <col min="28" max="28" width="4.125" style="1" hidden="1" customWidth="1"/>
    <col min="29" max="36" width="4.375" style="1" customWidth="1"/>
    <col min="37" max="16384" width="9" style="1"/>
  </cols>
  <sheetData>
    <row r="1" spans="1:17" ht="21">
      <c r="A1" s="280" t="s">
        <v>188</v>
      </c>
      <c r="B1" s="280"/>
      <c r="C1" s="280"/>
      <c r="D1" s="280"/>
      <c r="E1" s="280"/>
      <c r="F1" s="280"/>
      <c r="G1" s="280"/>
      <c r="H1" s="280"/>
      <c r="I1" s="280"/>
      <c r="J1" s="280"/>
      <c r="K1" s="280"/>
      <c r="L1" s="280"/>
      <c r="M1" s="280"/>
      <c r="N1" s="280"/>
      <c r="O1" s="280"/>
      <c r="P1" s="280"/>
      <c r="Q1" s="280"/>
    </row>
    <row r="2" spans="1:17" ht="13.5" customHeight="1"/>
    <row r="3" spans="1:17" ht="13.5" customHeight="1"/>
    <row r="4" spans="1:17" ht="18" customHeight="1">
      <c r="M4" s="260" t="str">
        <f>IF(基礎データ入力表!$D$10="","",基礎データ入力表!$D$10)</f>
        <v/>
      </c>
      <c r="N4" s="260"/>
      <c r="O4" s="260"/>
      <c r="P4" s="260"/>
      <c r="Q4" s="260"/>
    </row>
    <row r="5" spans="1:17">
      <c r="J5" s="2"/>
      <c r="K5" s="2"/>
      <c r="L5" s="2"/>
      <c r="M5" s="2"/>
      <c r="N5" s="2"/>
      <c r="O5" s="2"/>
      <c r="P5" s="2"/>
    </row>
    <row r="7" spans="1:17" ht="18.75">
      <c r="A7" s="1" t="s">
        <v>1</v>
      </c>
    </row>
    <row r="10" spans="1:17" ht="18" customHeight="1">
      <c r="G10" s="5"/>
      <c r="H10" s="261" t="s">
        <v>9</v>
      </c>
      <c r="I10" s="261"/>
      <c r="J10" s="261"/>
      <c r="K10" s="262" t="str">
        <f>IF(基礎データ入力表!$D$4="","",基礎データ入力表!$D$4)</f>
        <v/>
      </c>
      <c r="L10" s="262"/>
      <c r="M10" s="262"/>
      <c r="N10" s="262"/>
      <c r="O10" s="262"/>
      <c r="P10" s="262"/>
      <c r="Q10" s="262"/>
    </row>
    <row r="11" spans="1:17" ht="18" customHeight="1">
      <c r="G11" s="5"/>
      <c r="H11" s="261"/>
      <c r="I11" s="261"/>
      <c r="J11" s="261"/>
      <c r="K11" s="262" t="str">
        <f>IF(基礎データ入力表!$D$5="","",基礎データ入力表!$D$5)</f>
        <v/>
      </c>
      <c r="L11" s="262"/>
      <c r="M11" s="262"/>
      <c r="N11" s="262"/>
      <c r="O11" s="262"/>
      <c r="P11" s="262"/>
      <c r="Q11" s="262"/>
    </row>
    <row r="12" spans="1:17" ht="18" customHeight="1">
      <c r="G12" s="5"/>
      <c r="H12" s="261" t="s">
        <v>2</v>
      </c>
      <c r="I12" s="261"/>
      <c r="J12" s="261"/>
      <c r="K12" s="262" t="str">
        <f>IF(基礎データ入力表!$D$6="","",基礎データ入力表!$D$6&amp;"　　㊞")</f>
        <v/>
      </c>
      <c r="L12" s="262"/>
      <c r="M12" s="262"/>
      <c r="N12" s="262"/>
      <c r="O12" s="262"/>
      <c r="P12" s="262"/>
      <c r="Q12" s="262"/>
    </row>
    <row r="13" spans="1:17" ht="13.5" customHeight="1"/>
    <row r="14" spans="1:17" ht="13.5" customHeight="1"/>
    <row r="15" spans="1:17" ht="13.5" customHeight="1">
      <c r="A15" s="1" t="s">
        <v>14</v>
      </c>
    </row>
    <row r="16" spans="1:17" ht="19.5" customHeight="1"/>
    <row r="17" spans="1:17" ht="13.5" customHeight="1">
      <c r="A17" s="261" t="s">
        <v>5</v>
      </c>
      <c r="B17" s="261"/>
      <c r="C17" s="261"/>
      <c r="D17" s="261"/>
      <c r="E17" s="261"/>
      <c r="F17" s="261"/>
      <c r="G17" s="261"/>
      <c r="H17" s="261"/>
      <c r="I17" s="261"/>
      <c r="J17" s="261"/>
      <c r="K17" s="261"/>
      <c r="L17" s="261"/>
      <c r="M17" s="261"/>
      <c r="N17" s="261"/>
      <c r="O17" s="261"/>
      <c r="P17" s="261"/>
      <c r="Q17" s="261"/>
    </row>
    <row r="18" spans="1:17" ht="13.5" customHeight="1"/>
    <row r="19" spans="1:17" ht="26.25" customHeight="1">
      <c r="A19" s="8" t="s">
        <v>21</v>
      </c>
      <c r="B19" s="284" t="s">
        <v>15</v>
      </c>
      <c r="C19" s="284"/>
      <c r="D19" s="284"/>
      <c r="E19" s="284"/>
      <c r="F19" s="284"/>
      <c r="H19" s="283" t="str">
        <f>DBCS(IF(基礎データ入力表!$D$7="","",基礎データ入力表!$D$7))</f>
        <v/>
      </c>
      <c r="I19" s="283"/>
      <c r="J19" s="283"/>
      <c r="K19" s="283"/>
      <c r="L19" s="283"/>
      <c r="M19" s="283"/>
      <c r="N19" s="283"/>
      <c r="O19" s="283"/>
      <c r="P19" s="283"/>
      <c r="Q19" s="283"/>
    </row>
    <row r="20" spans="1:17" ht="6" customHeight="1">
      <c r="B20" s="6"/>
      <c r="C20" s="6"/>
      <c r="D20" s="6"/>
      <c r="E20" s="6"/>
      <c r="F20" s="6"/>
      <c r="H20" s="9"/>
      <c r="I20" s="9"/>
      <c r="J20" s="9"/>
      <c r="K20" s="9"/>
      <c r="L20" s="9"/>
      <c r="M20" s="9"/>
      <c r="N20" s="9"/>
      <c r="O20" s="9"/>
      <c r="P20" s="9"/>
      <c r="Q20" s="9"/>
    </row>
    <row r="21" spans="1:17" ht="26.25" customHeight="1">
      <c r="A21" s="8" t="s">
        <v>22</v>
      </c>
      <c r="B21" s="284" t="s">
        <v>16</v>
      </c>
      <c r="C21" s="284"/>
      <c r="D21" s="284"/>
      <c r="E21" s="284"/>
      <c r="F21" s="284"/>
      <c r="H21" s="283" t="str">
        <f>DBCS(IF(基礎データ入力表!$D$8="","",基礎データ入力表!$D$8))</f>
        <v/>
      </c>
      <c r="I21" s="283"/>
      <c r="J21" s="283"/>
      <c r="K21" s="283"/>
      <c r="L21" s="283"/>
      <c r="M21" s="283"/>
      <c r="N21" s="283"/>
      <c r="O21" s="283"/>
      <c r="P21" s="283"/>
      <c r="Q21" s="283"/>
    </row>
    <row r="22" spans="1:17" ht="6" customHeight="1">
      <c r="B22" s="6"/>
      <c r="C22" s="6"/>
      <c r="D22" s="6"/>
      <c r="E22" s="6"/>
      <c r="F22" s="6"/>
      <c r="H22" s="9"/>
      <c r="I22" s="9"/>
      <c r="J22" s="9"/>
      <c r="K22" s="9"/>
      <c r="L22" s="9"/>
      <c r="M22" s="9"/>
      <c r="N22" s="9"/>
      <c r="O22" s="9"/>
      <c r="P22" s="9"/>
      <c r="Q22" s="9"/>
    </row>
    <row r="23" spans="1:17" ht="26.25" customHeight="1">
      <c r="A23" s="8" t="s">
        <v>23</v>
      </c>
      <c r="B23" s="284" t="s">
        <v>17</v>
      </c>
      <c r="C23" s="284"/>
      <c r="D23" s="284"/>
      <c r="E23" s="284"/>
      <c r="F23" s="284"/>
      <c r="H23" s="283" t="str">
        <f>DBCS(IF(基礎データ入力表!$D$9="","",基礎データ入力表!$D$9))</f>
        <v/>
      </c>
      <c r="I23" s="283"/>
      <c r="J23" s="283"/>
      <c r="K23" s="283"/>
      <c r="L23" s="283"/>
      <c r="M23" s="283"/>
      <c r="N23" s="283"/>
      <c r="O23" s="283"/>
      <c r="P23" s="283"/>
      <c r="Q23" s="283"/>
    </row>
    <row r="24" spans="1:17" ht="6" customHeight="1">
      <c r="B24" s="6"/>
      <c r="C24" s="6"/>
      <c r="D24" s="6"/>
      <c r="E24" s="6"/>
      <c r="F24" s="6"/>
      <c r="H24" s="9"/>
      <c r="I24" s="9"/>
      <c r="J24" s="9"/>
      <c r="K24" s="9"/>
      <c r="L24" s="9"/>
      <c r="M24" s="9"/>
      <c r="N24" s="9"/>
      <c r="O24" s="9"/>
      <c r="P24" s="9"/>
      <c r="Q24" s="9"/>
    </row>
    <row r="25" spans="1:17" ht="26.25" customHeight="1">
      <c r="A25" s="8" t="s">
        <v>24</v>
      </c>
      <c r="B25" s="284" t="s">
        <v>18</v>
      </c>
      <c r="C25" s="284"/>
      <c r="D25" s="284"/>
      <c r="E25" s="284"/>
      <c r="F25" s="284"/>
      <c r="H25" s="282"/>
      <c r="I25" s="282"/>
      <c r="J25" s="282"/>
      <c r="K25" s="282"/>
      <c r="L25" s="282"/>
      <c r="M25" s="282"/>
      <c r="N25" s="282"/>
      <c r="O25" s="282"/>
      <c r="P25" s="282"/>
      <c r="Q25" s="282"/>
    </row>
    <row r="26" spans="1:17" ht="6" customHeight="1">
      <c r="B26" s="6"/>
      <c r="C26" s="6"/>
      <c r="D26" s="6"/>
      <c r="E26" s="6"/>
      <c r="F26" s="6"/>
      <c r="H26" s="9"/>
      <c r="I26" s="9"/>
      <c r="J26" s="9"/>
      <c r="K26" s="9"/>
      <c r="L26" s="9"/>
      <c r="M26" s="9"/>
      <c r="N26" s="9"/>
      <c r="O26" s="9"/>
      <c r="P26" s="9"/>
      <c r="Q26" s="9"/>
    </row>
    <row r="27" spans="1:17" ht="26.25" customHeight="1">
      <c r="A27" s="8" t="s">
        <v>25</v>
      </c>
      <c r="B27" s="284" t="s">
        <v>28</v>
      </c>
      <c r="C27" s="284"/>
      <c r="D27" s="284"/>
      <c r="E27" s="284"/>
      <c r="F27" s="284"/>
      <c r="H27" s="282"/>
      <c r="I27" s="282"/>
      <c r="J27" s="282"/>
      <c r="K27" s="282"/>
      <c r="L27" s="282"/>
      <c r="M27" s="282"/>
      <c r="N27" s="282"/>
      <c r="O27" s="282"/>
      <c r="P27" s="282"/>
      <c r="Q27" s="282"/>
    </row>
    <row r="28" spans="1:17" ht="6" customHeight="1">
      <c r="B28" s="6"/>
      <c r="C28" s="6"/>
      <c r="D28" s="6"/>
      <c r="E28" s="6"/>
      <c r="F28" s="6"/>
      <c r="H28" s="9"/>
      <c r="I28" s="9"/>
      <c r="J28" s="9"/>
      <c r="K28" s="9"/>
      <c r="L28" s="9"/>
      <c r="M28" s="9"/>
      <c r="N28" s="9"/>
      <c r="O28" s="9"/>
      <c r="P28" s="9"/>
      <c r="Q28" s="9"/>
    </row>
    <row r="29" spans="1:17" ht="26.25" customHeight="1">
      <c r="A29" s="8" t="s">
        <v>26</v>
      </c>
      <c r="B29" s="284" t="s">
        <v>19</v>
      </c>
      <c r="C29" s="284"/>
      <c r="D29" s="284"/>
      <c r="E29" s="284"/>
      <c r="F29" s="284"/>
      <c r="H29" s="282"/>
      <c r="I29" s="282"/>
      <c r="J29" s="282"/>
      <c r="K29" s="282"/>
      <c r="L29" s="282"/>
      <c r="M29" s="282"/>
      <c r="N29" s="282"/>
      <c r="O29" s="282"/>
      <c r="P29" s="282"/>
      <c r="Q29" s="282"/>
    </row>
    <row r="30" spans="1:17" ht="6" customHeight="1">
      <c r="B30" s="6"/>
      <c r="C30" s="6"/>
      <c r="D30" s="6"/>
      <c r="E30" s="6"/>
      <c r="F30" s="6"/>
      <c r="H30" s="9"/>
      <c r="I30" s="9"/>
      <c r="J30" s="9"/>
      <c r="K30" s="9"/>
      <c r="L30" s="9"/>
      <c r="M30" s="9"/>
      <c r="N30" s="9"/>
      <c r="O30" s="9"/>
      <c r="P30" s="9"/>
      <c r="Q30" s="9"/>
    </row>
    <row r="31" spans="1:17" ht="26.25" customHeight="1">
      <c r="A31" s="8" t="s">
        <v>27</v>
      </c>
      <c r="B31" s="284" t="s">
        <v>281</v>
      </c>
      <c r="C31" s="284"/>
      <c r="D31" s="284"/>
      <c r="E31" s="284"/>
      <c r="F31" s="284"/>
      <c r="H31" s="282"/>
      <c r="I31" s="282"/>
      <c r="J31" s="282"/>
      <c r="K31" s="282"/>
      <c r="L31" s="282"/>
      <c r="M31" s="282"/>
      <c r="N31" s="282"/>
      <c r="O31" s="282"/>
      <c r="P31" s="282"/>
      <c r="Q31" s="282"/>
    </row>
    <row r="32" spans="1:17" ht="6" customHeight="1">
      <c r="B32" s="118"/>
      <c r="C32" s="118"/>
      <c r="D32" s="118"/>
      <c r="E32" s="118"/>
      <c r="F32" s="118"/>
      <c r="H32" s="9"/>
      <c r="I32" s="9"/>
      <c r="J32" s="9"/>
      <c r="K32" s="9"/>
      <c r="L32" s="9"/>
      <c r="M32" s="9"/>
      <c r="N32" s="9"/>
      <c r="O32" s="9"/>
      <c r="P32" s="9"/>
      <c r="Q32" s="9"/>
    </row>
    <row r="33" spans="1:42" ht="26.25" customHeight="1">
      <c r="A33" s="8" t="s">
        <v>280</v>
      </c>
      <c r="B33" s="284" t="s">
        <v>20</v>
      </c>
      <c r="C33" s="284"/>
      <c r="D33" s="284"/>
      <c r="E33" s="284"/>
      <c r="F33" s="284"/>
      <c r="H33" s="282"/>
      <c r="I33" s="282"/>
      <c r="J33" s="282"/>
      <c r="K33" s="282"/>
      <c r="L33" s="282"/>
      <c r="M33" s="282"/>
      <c r="N33" s="282"/>
      <c r="O33" s="282"/>
      <c r="P33" s="282"/>
      <c r="Q33" s="282"/>
    </row>
    <row r="34" spans="1:42" ht="13.5" customHeight="1"/>
    <row r="35" spans="1:42" ht="18.75" customHeight="1">
      <c r="M35" s="281" t="s">
        <v>260</v>
      </c>
      <c r="N35" s="281"/>
      <c r="O35" s="281"/>
      <c r="P35" s="281"/>
      <c r="Q35" s="281"/>
    </row>
    <row r="36" spans="1:42" ht="13.5" customHeight="1"/>
    <row r="37" spans="1:42" ht="13.5" customHeight="1"/>
    <row r="38" spans="1:42" ht="18.75">
      <c r="A38" s="1" t="s">
        <v>1</v>
      </c>
    </row>
    <row r="41" spans="1:42" ht="18" customHeight="1">
      <c r="G41" s="5"/>
      <c r="H41" s="261" t="s">
        <v>9</v>
      </c>
      <c r="I41" s="261"/>
      <c r="J41" s="261"/>
      <c r="K41" s="262" t="str">
        <f>IF(基礎データ入力表!$D$4="","",基礎データ入力表!$D$4)</f>
        <v/>
      </c>
      <c r="L41" s="262"/>
      <c r="M41" s="262"/>
      <c r="N41" s="262"/>
      <c r="O41" s="262"/>
      <c r="P41" s="262"/>
      <c r="Q41" s="262"/>
    </row>
    <row r="42" spans="1:42" ht="18" customHeight="1">
      <c r="G42" s="5"/>
      <c r="H42" s="261"/>
      <c r="I42" s="261"/>
      <c r="J42" s="261"/>
      <c r="K42" s="262" t="str">
        <f>IF(基礎データ入力表!$D$5="","",基礎データ入力表!$D$5)</f>
        <v/>
      </c>
      <c r="L42" s="262"/>
      <c r="M42" s="262"/>
      <c r="N42" s="262"/>
      <c r="O42" s="262"/>
      <c r="P42" s="262"/>
      <c r="Q42" s="262"/>
    </row>
    <row r="43" spans="1:42" ht="18" customHeight="1">
      <c r="G43" s="5"/>
      <c r="H43" s="261" t="s">
        <v>2</v>
      </c>
      <c r="I43" s="261"/>
      <c r="J43" s="261"/>
      <c r="K43" s="262" t="str">
        <f>IF(基礎データ入力表!$D$6="","",基礎データ入力表!$D$6&amp;"　　㊞")</f>
        <v/>
      </c>
      <c r="L43" s="262"/>
      <c r="M43" s="262"/>
      <c r="N43" s="262"/>
      <c r="O43" s="262"/>
      <c r="P43" s="262"/>
      <c r="Q43" s="262"/>
      <c r="AH43" s="4"/>
      <c r="AI43" s="4"/>
      <c r="AJ43" s="4"/>
      <c r="AK43" s="4"/>
      <c r="AL43" s="4"/>
      <c r="AM43" s="4"/>
      <c r="AN43" s="4"/>
      <c r="AO43" s="4"/>
      <c r="AP43" s="4"/>
    </row>
    <row r="44" spans="1:42" ht="18" customHeight="1">
      <c r="G44" s="5"/>
      <c r="H44" s="64"/>
      <c r="I44" s="64"/>
      <c r="J44" s="64"/>
      <c r="K44" s="65"/>
      <c r="L44" s="65"/>
      <c r="M44" s="65"/>
      <c r="N44" s="65"/>
      <c r="O44" s="65"/>
      <c r="P44" s="65"/>
      <c r="Q44" s="65"/>
    </row>
    <row r="45" spans="1:42" ht="13.5" customHeight="1"/>
    <row r="46" spans="1:42" ht="21">
      <c r="A46" s="280" t="s">
        <v>189</v>
      </c>
      <c r="B46" s="280"/>
      <c r="C46" s="280"/>
      <c r="D46" s="280"/>
      <c r="E46" s="280"/>
      <c r="F46" s="280"/>
      <c r="G46" s="280"/>
      <c r="H46" s="280"/>
      <c r="I46" s="280"/>
      <c r="J46" s="280"/>
      <c r="K46" s="280"/>
      <c r="L46" s="280"/>
      <c r="M46" s="280"/>
      <c r="N46" s="280"/>
      <c r="O46" s="280"/>
      <c r="P46" s="280"/>
      <c r="Q46" s="280"/>
    </row>
    <row r="47" spans="1:42" ht="13.5" customHeight="1"/>
    <row r="48" spans="1:42" ht="13.5" customHeight="1"/>
    <row r="49" spans="1:28" ht="26.25" customHeight="1">
      <c r="A49" s="8"/>
      <c r="B49" s="261" t="s">
        <v>15</v>
      </c>
      <c r="C49" s="261"/>
      <c r="D49" s="261"/>
      <c r="E49" s="5"/>
      <c r="F49" s="269" t="str">
        <f>DBCS(IF(基礎データ入力表!$D$7="","",基礎データ入力表!$D$7))</f>
        <v/>
      </c>
      <c r="G49" s="269"/>
      <c r="H49" s="269"/>
      <c r="I49" s="269"/>
      <c r="J49" s="269"/>
      <c r="K49" s="269"/>
      <c r="L49" s="269"/>
      <c r="M49" s="269"/>
      <c r="N49" s="269"/>
      <c r="O49" s="269"/>
      <c r="P49" s="269"/>
      <c r="AB49" s="1" t="s">
        <v>185</v>
      </c>
    </row>
    <row r="50" spans="1:28" ht="6" customHeight="1">
      <c r="B50" s="64"/>
      <c r="C50" s="64"/>
      <c r="D50" s="64"/>
      <c r="E50" s="64"/>
      <c r="G50" s="9"/>
      <c r="H50" s="9"/>
      <c r="I50" s="9"/>
      <c r="J50" s="9"/>
      <c r="K50" s="9"/>
      <c r="L50" s="9"/>
      <c r="M50" s="9"/>
      <c r="N50" s="9"/>
      <c r="O50" s="9"/>
      <c r="P50" s="9"/>
      <c r="AB50" s="1" t="s">
        <v>194</v>
      </c>
    </row>
    <row r="51" spans="1:28" ht="26.25" customHeight="1">
      <c r="A51" s="8"/>
      <c r="B51" s="261" t="s">
        <v>200</v>
      </c>
      <c r="C51" s="261"/>
      <c r="D51" s="261"/>
      <c r="E51" s="5"/>
      <c r="F51" s="269" t="str">
        <f>DBCS(IF(基礎データ入力表!$D$8="","",基礎データ入力表!$D$8))</f>
        <v/>
      </c>
      <c r="G51" s="269"/>
      <c r="H51" s="269"/>
      <c r="I51" s="269"/>
      <c r="J51" s="269"/>
      <c r="K51" s="269"/>
      <c r="L51" s="269"/>
      <c r="M51" s="269"/>
      <c r="N51" s="269"/>
      <c r="O51" s="269"/>
      <c r="P51" s="269"/>
      <c r="AB51" s="1" t="s">
        <v>195</v>
      </c>
    </row>
    <row r="52" spans="1:28" ht="13.5" customHeight="1">
      <c r="AB52" s="1" t="s">
        <v>279</v>
      </c>
    </row>
    <row r="53" spans="1:28" ht="21" customHeight="1">
      <c r="A53" s="1" t="str">
        <f>DBCS(IF($M$4="","　　年　　月　　日付けで通知した上記工事の現場代理人及び技術者を下記のとおり","　"&amp;TEXT($M$4,"ggge年ｍ月ｄ日")&amp;"付けで通知した上記工事の現場代理人及び技術者を下記のとおり"))</f>
        <v>　　年　　月　　日付けで通知した上記工事の現場代理人及び技術者を下記のとおり</v>
      </c>
      <c r="AB53" s="1" t="s">
        <v>196</v>
      </c>
    </row>
    <row r="54" spans="1:28" ht="21" customHeight="1">
      <c r="A54" s="1" t="s">
        <v>190</v>
      </c>
    </row>
    <row r="55" spans="1:28" ht="13.5" customHeight="1"/>
    <row r="56" spans="1:28" ht="13.5" customHeight="1">
      <c r="A56" s="261" t="s">
        <v>191</v>
      </c>
      <c r="B56" s="261"/>
      <c r="C56" s="261"/>
      <c r="D56" s="261"/>
      <c r="E56" s="261"/>
      <c r="F56" s="261"/>
      <c r="G56" s="261"/>
      <c r="H56" s="261"/>
      <c r="I56" s="261"/>
      <c r="J56" s="261"/>
      <c r="K56" s="261"/>
      <c r="L56" s="261"/>
      <c r="M56" s="261"/>
      <c r="N56" s="261"/>
      <c r="O56" s="261"/>
      <c r="P56" s="261"/>
      <c r="Q56" s="261"/>
    </row>
    <row r="57" spans="1:28" ht="13.5" customHeight="1"/>
    <row r="58" spans="1:28" ht="27" customHeight="1">
      <c r="A58" s="225" t="s">
        <v>192</v>
      </c>
      <c r="B58" s="225"/>
      <c r="C58" s="225"/>
      <c r="D58" s="225"/>
      <c r="E58" s="225"/>
      <c r="F58" s="225"/>
      <c r="G58" s="225"/>
      <c r="H58" s="278" t="s">
        <v>260</v>
      </c>
      <c r="I58" s="278"/>
      <c r="J58" s="278"/>
      <c r="K58" s="278"/>
      <c r="L58" s="278"/>
      <c r="M58" s="278"/>
      <c r="N58" s="278"/>
      <c r="O58" s="278"/>
      <c r="P58" s="278"/>
      <c r="Q58" s="278"/>
    </row>
    <row r="59" spans="1:28" ht="27" customHeight="1">
      <c r="A59" s="225" t="s">
        <v>193</v>
      </c>
      <c r="B59" s="225"/>
      <c r="C59" s="225"/>
      <c r="D59" s="225"/>
      <c r="E59" s="225"/>
      <c r="F59" s="225"/>
      <c r="G59" s="225"/>
      <c r="H59" s="279"/>
      <c r="I59" s="279"/>
      <c r="J59" s="279"/>
      <c r="K59" s="279"/>
      <c r="L59" s="279"/>
      <c r="M59" s="279"/>
      <c r="N59" s="279"/>
      <c r="O59" s="279"/>
      <c r="P59" s="279"/>
      <c r="Q59" s="279"/>
    </row>
    <row r="60" spans="1:28" ht="13.5" customHeight="1">
      <c r="H60" s="5"/>
      <c r="I60" s="5"/>
      <c r="J60" s="5"/>
      <c r="K60" s="5"/>
      <c r="L60" s="5"/>
      <c r="M60" s="5"/>
      <c r="N60" s="5"/>
      <c r="O60" s="5"/>
      <c r="P60" s="5"/>
      <c r="Q60" s="5"/>
    </row>
    <row r="61" spans="1:28" ht="27" customHeight="1">
      <c r="A61" s="225" t="s">
        <v>198</v>
      </c>
      <c r="B61" s="225"/>
      <c r="C61" s="225"/>
      <c r="D61" s="225"/>
      <c r="E61" s="225"/>
      <c r="F61" s="225"/>
      <c r="G61" s="225"/>
      <c r="H61" s="225" t="s">
        <v>199</v>
      </c>
      <c r="I61" s="225"/>
      <c r="J61" s="225"/>
      <c r="K61" s="225"/>
      <c r="L61" s="225"/>
      <c r="M61" s="225"/>
      <c r="N61" s="225"/>
      <c r="O61" s="225"/>
      <c r="P61" s="225"/>
      <c r="Q61" s="225"/>
    </row>
    <row r="62" spans="1:28" ht="27" customHeight="1">
      <c r="A62" s="276" t="str">
        <f>IF($H$59="現場代理人",$H$25,IF($H$59="主任技術者",$H$27,IF($H$59="監理技術者",$H$29,IF($H$59="監理技術者補佐",$H$31,IF($H$59="専門技術者",$H$33,"")))))</f>
        <v/>
      </c>
      <c r="B62" s="276"/>
      <c r="C62" s="276"/>
      <c r="D62" s="276"/>
      <c r="E62" s="276"/>
      <c r="F62" s="276"/>
      <c r="G62" s="276"/>
      <c r="H62" s="277"/>
      <c r="I62" s="277"/>
      <c r="J62" s="277"/>
      <c r="K62" s="277"/>
      <c r="L62" s="277"/>
      <c r="M62" s="277"/>
      <c r="N62" s="277"/>
      <c r="O62" s="277"/>
      <c r="P62" s="277"/>
      <c r="Q62" s="277"/>
    </row>
    <row r="63" spans="1:28" ht="27" customHeight="1">
      <c r="A63" s="270" t="s">
        <v>197</v>
      </c>
      <c r="B63" s="271"/>
      <c r="C63" s="271"/>
      <c r="D63" s="271"/>
      <c r="E63" s="271"/>
      <c r="F63" s="271"/>
      <c r="G63" s="271"/>
      <c r="H63" s="271"/>
      <c r="I63" s="271"/>
      <c r="J63" s="271"/>
      <c r="K63" s="271"/>
      <c r="L63" s="271"/>
      <c r="M63" s="271"/>
      <c r="N63" s="271"/>
      <c r="O63" s="271"/>
      <c r="P63" s="271"/>
      <c r="Q63" s="272"/>
    </row>
    <row r="64" spans="1:28" ht="18" customHeight="1">
      <c r="A64" s="273"/>
      <c r="B64" s="274"/>
      <c r="C64" s="274"/>
      <c r="D64" s="274"/>
      <c r="E64" s="274"/>
      <c r="F64" s="274"/>
      <c r="G64" s="274"/>
      <c r="H64" s="274"/>
      <c r="I64" s="274"/>
      <c r="J64" s="274"/>
      <c r="K64" s="274"/>
      <c r="L64" s="274"/>
      <c r="M64" s="274"/>
      <c r="N64" s="274"/>
      <c r="O64" s="274"/>
      <c r="P64" s="274"/>
      <c r="Q64" s="275"/>
    </row>
    <row r="65" spans="1:17" ht="18" customHeight="1">
      <c r="A65" s="263"/>
      <c r="B65" s="264"/>
      <c r="C65" s="264"/>
      <c r="D65" s="264"/>
      <c r="E65" s="264"/>
      <c r="F65" s="264"/>
      <c r="G65" s="264"/>
      <c r="H65" s="264"/>
      <c r="I65" s="264"/>
      <c r="J65" s="264"/>
      <c r="K65" s="264"/>
      <c r="L65" s="264"/>
      <c r="M65" s="264"/>
      <c r="N65" s="264"/>
      <c r="O65" s="264"/>
      <c r="P65" s="264"/>
      <c r="Q65" s="265"/>
    </row>
    <row r="66" spans="1:17" ht="18" customHeight="1">
      <c r="A66" s="263"/>
      <c r="B66" s="264"/>
      <c r="C66" s="264"/>
      <c r="D66" s="264"/>
      <c r="E66" s="264"/>
      <c r="F66" s="264"/>
      <c r="G66" s="264"/>
      <c r="H66" s="264"/>
      <c r="I66" s="264"/>
      <c r="J66" s="264"/>
      <c r="K66" s="264"/>
      <c r="L66" s="264"/>
      <c r="M66" s="264"/>
      <c r="N66" s="264"/>
      <c r="O66" s="264"/>
      <c r="P66" s="264"/>
      <c r="Q66" s="265"/>
    </row>
    <row r="67" spans="1:17" ht="18" customHeight="1">
      <c r="A67" s="263"/>
      <c r="B67" s="264"/>
      <c r="C67" s="264"/>
      <c r="D67" s="264"/>
      <c r="E67" s="264"/>
      <c r="F67" s="264"/>
      <c r="G67" s="264"/>
      <c r="H67" s="264"/>
      <c r="I67" s="264"/>
      <c r="J67" s="264"/>
      <c r="K67" s="264"/>
      <c r="L67" s="264"/>
      <c r="M67" s="264"/>
      <c r="N67" s="264"/>
      <c r="O67" s="264"/>
      <c r="P67" s="264"/>
      <c r="Q67" s="265"/>
    </row>
    <row r="68" spans="1:17" ht="18" customHeight="1">
      <c r="A68" s="263"/>
      <c r="B68" s="264"/>
      <c r="C68" s="264"/>
      <c r="D68" s="264"/>
      <c r="E68" s="264"/>
      <c r="F68" s="264"/>
      <c r="G68" s="264"/>
      <c r="H68" s="264"/>
      <c r="I68" s="264"/>
      <c r="J68" s="264"/>
      <c r="K68" s="264"/>
      <c r="L68" s="264"/>
      <c r="M68" s="264"/>
      <c r="N68" s="264"/>
      <c r="O68" s="264"/>
      <c r="P68" s="264"/>
      <c r="Q68" s="265"/>
    </row>
    <row r="69" spans="1:17" ht="18" customHeight="1">
      <c r="A69" s="263"/>
      <c r="B69" s="264"/>
      <c r="C69" s="264"/>
      <c r="D69" s="264"/>
      <c r="E69" s="264"/>
      <c r="F69" s="264"/>
      <c r="G69" s="264"/>
      <c r="H69" s="264"/>
      <c r="I69" s="264"/>
      <c r="J69" s="264"/>
      <c r="K69" s="264"/>
      <c r="L69" s="264"/>
      <c r="M69" s="264"/>
      <c r="N69" s="264"/>
      <c r="O69" s="264"/>
      <c r="P69" s="264"/>
      <c r="Q69" s="265"/>
    </row>
    <row r="70" spans="1:17" ht="18" customHeight="1">
      <c r="A70" s="266"/>
      <c r="B70" s="267"/>
      <c r="C70" s="267"/>
      <c r="D70" s="267"/>
      <c r="E70" s="267"/>
      <c r="F70" s="267"/>
      <c r="G70" s="267"/>
      <c r="H70" s="267"/>
      <c r="I70" s="267"/>
      <c r="J70" s="267"/>
      <c r="K70" s="267"/>
      <c r="L70" s="267"/>
      <c r="M70" s="267"/>
      <c r="N70" s="267"/>
      <c r="O70" s="267"/>
      <c r="P70" s="267"/>
      <c r="Q70" s="268"/>
    </row>
    <row r="71" spans="1:17" ht="13.5" customHeight="1"/>
    <row r="72" spans="1:17" ht="13.5" customHeight="1"/>
    <row r="73" spans="1:17" ht="13.5" customHeight="1"/>
    <row r="74" spans="1:17" ht="13.5" customHeight="1"/>
    <row r="75" spans="1:17" ht="13.5" customHeight="1"/>
    <row r="76" spans="1:17" ht="13.5" customHeight="1"/>
    <row r="77" spans="1:17" ht="13.5" customHeight="1"/>
    <row r="78" spans="1:17" ht="13.5" customHeight="1"/>
    <row r="79" spans="1:17" ht="13.5" customHeight="1"/>
    <row r="80" spans="1:17"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sheetData>
  <sheetProtection sheet="1" objects="1" scenarios="1" selectLockedCells="1"/>
  <mergeCells count="54">
    <mergeCell ref="A17:Q17"/>
    <mergeCell ref="B19:F19"/>
    <mergeCell ref="A1:Q1"/>
    <mergeCell ref="M4:Q4"/>
    <mergeCell ref="H10:J10"/>
    <mergeCell ref="K10:Q10"/>
    <mergeCell ref="H11:J11"/>
    <mergeCell ref="K11:Q11"/>
    <mergeCell ref="H12:J12"/>
    <mergeCell ref="K12:Q12"/>
    <mergeCell ref="B33:F33"/>
    <mergeCell ref="B29:F29"/>
    <mergeCell ref="B25:F25"/>
    <mergeCell ref="B23:F23"/>
    <mergeCell ref="B21:F21"/>
    <mergeCell ref="B27:F27"/>
    <mergeCell ref="B31:F31"/>
    <mergeCell ref="H29:Q29"/>
    <mergeCell ref="H33:Q33"/>
    <mergeCell ref="H19:Q19"/>
    <mergeCell ref="H21:Q21"/>
    <mergeCell ref="H23:Q23"/>
    <mergeCell ref="H25:Q25"/>
    <mergeCell ref="H27:Q27"/>
    <mergeCell ref="H31:Q31"/>
    <mergeCell ref="H43:J43"/>
    <mergeCell ref="K43:Q43"/>
    <mergeCell ref="A46:Q46"/>
    <mergeCell ref="M35:Q35"/>
    <mergeCell ref="H41:J41"/>
    <mergeCell ref="K41:Q41"/>
    <mergeCell ref="H42:J42"/>
    <mergeCell ref="K42:Q42"/>
    <mergeCell ref="A56:Q56"/>
    <mergeCell ref="A58:G58"/>
    <mergeCell ref="A59:G59"/>
    <mergeCell ref="H58:Q58"/>
    <mergeCell ref="H59:Q59"/>
    <mergeCell ref="A68:Q68"/>
    <mergeCell ref="A69:Q69"/>
    <mergeCell ref="A70:Q70"/>
    <mergeCell ref="F51:P51"/>
    <mergeCell ref="F49:P49"/>
    <mergeCell ref="B51:D51"/>
    <mergeCell ref="B49:D49"/>
    <mergeCell ref="A63:Q63"/>
    <mergeCell ref="A64:Q64"/>
    <mergeCell ref="A65:Q65"/>
    <mergeCell ref="A66:Q66"/>
    <mergeCell ref="A67:Q67"/>
    <mergeCell ref="A61:G61"/>
    <mergeCell ref="H61:Q61"/>
    <mergeCell ref="A62:G62"/>
    <mergeCell ref="H62:Q62"/>
  </mergeCells>
  <phoneticPr fontId="1"/>
  <dataValidations count="1">
    <dataValidation type="list" allowBlank="1" showInputMessage="1" showErrorMessage="1" sqref="H59:Q59" xr:uid="{B606AF48-EEC1-480F-8DB5-D7C1E34364EB}">
      <formula1>$AB$49:$AB$53</formula1>
    </dataValidation>
  </dataValidations>
  <printOptions horizontalCentered="1"/>
  <pageMargins left="0.82677165354330717" right="0.82677165354330717" top="0.94488188976377963" bottom="0.74803149606299213" header="0.31496062992125984" footer="0.31496062992125984"/>
  <pageSetup paperSize="9" orientation="portrait" blackAndWhite="1" r:id="rId1"/>
  <headerFooter>
    <oddFooter>&amp;C&amp;"ＭＳ 明朝,標準"※「資格者証（写し）」を添付する。</oddFooter>
  </headerFooter>
  <rowBreaks count="1" manualBreakCount="1">
    <brk id="34" max="16"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04916-7FD1-4105-B1BA-224DF6B13F6C}">
  <sheetPr codeName="Sheet6"/>
  <dimension ref="A1:AD195"/>
  <sheetViews>
    <sheetView showGridLines="0" showRowColHeaders="0" view="pageBreakPreview" zoomScaleNormal="100" zoomScaleSheetLayoutView="100" workbookViewId="0">
      <selection activeCell="W17" sqref="W17:AA17"/>
    </sheetView>
  </sheetViews>
  <sheetFormatPr defaultRowHeight="13.5"/>
  <cols>
    <col min="1" max="1" width="4.5" style="1" customWidth="1"/>
    <col min="2" max="8" width="3.625" style="1" customWidth="1"/>
    <col min="9" max="13" width="3.75" style="1" customWidth="1"/>
    <col min="14" max="14" width="3.625" style="1" customWidth="1"/>
    <col min="15" max="19" width="3.75" style="1" customWidth="1"/>
    <col min="20" max="29" width="3.625" style="1" customWidth="1"/>
    <col min="30" max="30" width="6.125" style="1" hidden="1" customWidth="1"/>
    <col min="31" max="48" width="3.625" style="1" customWidth="1"/>
    <col min="49" max="16384" width="9" style="1"/>
  </cols>
  <sheetData>
    <row r="1" spans="1:28" ht="25.5">
      <c r="A1" s="288" t="s">
        <v>29</v>
      </c>
      <c r="B1" s="288"/>
      <c r="C1" s="288"/>
      <c r="D1" s="288"/>
      <c r="E1" s="288"/>
      <c r="F1" s="288"/>
      <c r="G1" s="288"/>
      <c r="H1" s="288"/>
      <c r="I1" s="288"/>
      <c r="J1" s="288"/>
      <c r="K1" s="288"/>
      <c r="L1" s="288"/>
      <c r="M1" s="288"/>
      <c r="N1" s="288"/>
      <c r="O1" s="288"/>
      <c r="P1" s="288"/>
      <c r="Q1" s="288"/>
      <c r="R1" s="288"/>
      <c r="S1" s="288"/>
      <c r="T1" s="288"/>
      <c r="U1" s="15"/>
    </row>
    <row r="2" spans="1:28" ht="13.5" customHeight="1"/>
    <row r="3" spans="1:28" ht="13.5" customHeight="1"/>
    <row r="4" spans="1:28" ht="24.75" customHeight="1"/>
    <row r="5" spans="1:28" ht="22.5" customHeight="1">
      <c r="B5" s="11" t="s">
        <v>21</v>
      </c>
      <c r="C5" s="287" t="s">
        <v>15</v>
      </c>
      <c r="D5" s="287"/>
      <c r="E5" s="287"/>
      <c r="F5" s="287"/>
      <c r="H5" s="289" t="str">
        <f>DBCS(IF(基礎データ入力表!$D$7="","",基礎データ入力表!$D$7))</f>
        <v/>
      </c>
      <c r="I5" s="289"/>
      <c r="J5" s="289"/>
      <c r="K5" s="289"/>
      <c r="L5" s="289"/>
      <c r="M5" s="289"/>
      <c r="N5" s="289"/>
      <c r="O5" s="289"/>
      <c r="P5" s="289"/>
      <c r="Q5" s="289"/>
      <c r="R5" s="289"/>
      <c r="S5" s="289"/>
    </row>
    <row r="6" spans="1:28" ht="13.5" customHeight="1"/>
    <row r="7" spans="1:28" ht="22.5" customHeight="1">
      <c r="B7" s="11" t="s">
        <v>22</v>
      </c>
      <c r="C7" s="287" t="s">
        <v>16</v>
      </c>
      <c r="D7" s="287"/>
      <c r="E7" s="287"/>
      <c r="F7" s="287"/>
      <c r="H7" s="289" t="str">
        <f>DBCS(IF(基礎データ入力表!$D$8="","",基礎データ入力表!$D$8))</f>
        <v/>
      </c>
      <c r="I7" s="289"/>
      <c r="J7" s="289"/>
      <c r="K7" s="289"/>
      <c r="L7" s="289"/>
      <c r="M7" s="289"/>
      <c r="N7" s="289"/>
      <c r="O7" s="289"/>
      <c r="P7" s="289"/>
      <c r="Q7" s="289"/>
      <c r="R7" s="289"/>
      <c r="S7" s="289"/>
    </row>
    <row r="8" spans="1:28" ht="13.5" customHeight="1"/>
    <row r="9" spans="1:28" ht="22.5" customHeight="1">
      <c r="B9" s="11" t="s">
        <v>23</v>
      </c>
      <c r="C9" s="287" t="s">
        <v>17</v>
      </c>
      <c r="D9" s="287"/>
      <c r="E9" s="287"/>
      <c r="F9" s="287"/>
      <c r="H9" s="289" t="str">
        <f>DBCS(IF(基礎データ入力表!$D$9="","",基礎データ入力表!$D$9))</f>
        <v/>
      </c>
      <c r="I9" s="289"/>
      <c r="J9" s="289"/>
      <c r="K9" s="289"/>
      <c r="L9" s="289"/>
      <c r="M9" s="289"/>
      <c r="N9" s="289"/>
      <c r="O9" s="289"/>
      <c r="P9" s="289"/>
      <c r="Q9" s="289"/>
      <c r="R9" s="289"/>
      <c r="S9" s="289"/>
    </row>
    <row r="10" spans="1:28" ht="13.5" customHeight="1"/>
    <row r="11" spans="1:28" ht="22.5" customHeight="1">
      <c r="B11" s="11" t="s">
        <v>24</v>
      </c>
      <c r="C11" s="287" t="s">
        <v>30</v>
      </c>
      <c r="D11" s="287"/>
      <c r="E11" s="287"/>
      <c r="F11" s="287"/>
      <c r="H11" s="290" t="str">
        <f>IF(基礎データ入力表!$D$10="","",基礎データ入力表!$D$10)</f>
        <v/>
      </c>
      <c r="I11" s="290"/>
      <c r="J11" s="290"/>
      <c r="K11" s="290"/>
      <c r="L11" s="290"/>
      <c r="M11" s="290"/>
      <c r="N11" s="290"/>
      <c r="O11" s="290"/>
      <c r="P11" s="290"/>
      <c r="Q11" s="290"/>
      <c r="R11" s="290"/>
      <c r="S11" s="290"/>
    </row>
    <row r="12" spans="1:28" ht="13.5" customHeight="1"/>
    <row r="13" spans="1:28" ht="22.5" customHeight="1">
      <c r="B13" s="11" t="s">
        <v>25</v>
      </c>
      <c r="C13" s="287" t="s">
        <v>32</v>
      </c>
      <c r="D13" s="287"/>
      <c r="E13" s="287"/>
      <c r="F13" s="287"/>
      <c r="H13" s="285" t="str">
        <f>DBCS(IF(基礎データ入力表!$E$11="","","自："&amp;TEXT(基礎データ入力表!$E$11,"ggge年m月d日")))</f>
        <v/>
      </c>
      <c r="I13" s="285"/>
      <c r="J13" s="285"/>
      <c r="K13" s="285"/>
      <c r="L13" s="285"/>
      <c r="M13" s="285"/>
      <c r="N13" s="285"/>
      <c r="T13" s="12"/>
    </row>
    <row r="14" spans="1:28" ht="9" customHeight="1"/>
    <row r="15" spans="1:28" ht="22.5" customHeight="1">
      <c r="H15" s="285" t="str">
        <f>DBCS(IF(基礎データ入力表!$K$11="","","至："&amp;TEXT(基礎データ入力表!$K$11,"ggge年m月d日")))</f>
        <v/>
      </c>
      <c r="I15" s="285"/>
      <c r="J15" s="285"/>
      <c r="K15" s="285"/>
      <c r="L15" s="285"/>
      <c r="M15" s="285"/>
      <c r="N15" s="285"/>
      <c r="V15" s="294" t="s">
        <v>285</v>
      </c>
      <c r="W15" s="294"/>
      <c r="X15" s="294"/>
      <c r="Y15" s="294"/>
      <c r="Z15" s="294"/>
      <c r="AA15" s="294"/>
      <c r="AB15" s="294"/>
    </row>
    <row r="16" spans="1:28" ht="9" customHeight="1" thickBot="1"/>
    <row r="17" spans="2:30" ht="22.5" customHeight="1" thickBot="1">
      <c r="B17" s="11" t="s">
        <v>26</v>
      </c>
      <c r="C17" s="287" t="s">
        <v>31</v>
      </c>
      <c r="D17" s="287"/>
      <c r="E17" s="287"/>
      <c r="F17" s="287"/>
      <c r="H17" s="286" t="str">
        <f>IF(基礎データ入力表!$E$11="","",IF($AD$17=FALSE,基礎データ入力表!$E$11,IF(着工届!$AD$17=TRUE,着工届!$W$17,"")))</f>
        <v/>
      </c>
      <c r="I17" s="286"/>
      <c r="J17" s="286"/>
      <c r="K17" s="286"/>
      <c r="L17" s="286"/>
      <c r="M17" s="286"/>
      <c r="N17" s="286"/>
      <c r="O17" s="286"/>
      <c r="P17" s="286"/>
      <c r="Q17" s="286"/>
      <c r="R17" s="286"/>
      <c r="S17" s="286"/>
      <c r="W17" s="291"/>
      <c r="X17" s="292"/>
      <c r="Y17" s="292"/>
      <c r="Z17" s="292"/>
      <c r="AA17" s="293"/>
      <c r="AD17" s="97" t="b">
        <v>0</v>
      </c>
    </row>
    <row r="18" spans="2:30" ht="13.5" customHeight="1"/>
    <row r="19" spans="2:30" ht="13.5" customHeight="1"/>
    <row r="20" spans="2:30" ht="13.5" customHeight="1"/>
    <row r="21" spans="2:30" ht="18" customHeight="1">
      <c r="B21" s="1" t="s">
        <v>33</v>
      </c>
    </row>
    <row r="22" spans="2:30" ht="13.5" customHeight="1"/>
    <row r="23" spans="2:30" ht="13.5" customHeight="1"/>
    <row r="24" spans="2:30" ht="18" customHeight="1">
      <c r="C24" s="286" t="str">
        <f>IF($H$17="","",$H$17)</f>
        <v/>
      </c>
      <c r="D24" s="286"/>
      <c r="E24" s="286"/>
      <c r="F24" s="286"/>
      <c r="G24" s="286"/>
      <c r="H24" s="286"/>
    </row>
    <row r="25" spans="2:30" ht="13.5" customHeight="1"/>
    <row r="26" spans="2:30" ht="13.5" customHeight="1"/>
    <row r="27" spans="2:30" ht="18" customHeight="1">
      <c r="I27" s="261" t="s">
        <v>9</v>
      </c>
      <c r="J27" s="261"/>
      <c r="K27" s="261"/>
      <c r="L27" s="295" t="str">
        <f>IF(基礎データ入力表!$D$4="","",基礎データ入力表!$D$4)</f>
        <v/>
      </c>
      <c r="M27" s="295"/>
      <c r="N27" s="295"/>
      <c r="O27" s="295"/>
      <c r="P27" s="295"/>
      <c r="Q27" s="295"/>
      <c r="R27" s="295"/>
      <c r="S27" s="295"/>
      <c r="T27" s="295"/>
    </row>
    <row r="28" spans="2:30" ht="18" customHeight="1">
      <c r="I28" s="261"/>
      <c r="J28" s="261"/>
      <c r="K28" s="261"/>
      <c r="L28" s="295" t="str">
        <f>IF(基礎データ入力表!$D$5="","",基礎データ入力表!$D$5)</f>
        <v/>
      </c>
      <c r="M28" s="295"/>
      <c r="N28" s="295"/>
      <c r="O28" s="295"/>
      <c r="P28" s="295"/>
      <c r="Q28" s="295"/>
      <c r="R28" s="295"/>
      <c r="S28" s="295"/>
      <c r="T28" s="295"/>
    </row>
    <row r="29" spans="2:30" ht="18" customHeight="1">
      <c r="I29" s="261" t="s">
        <v>2</v>
      </c>
      <c r="J29" s="261"/>
      <c r="K29" s="261"/>
      <c r="L29" s="295" t="str">
        <f>IF(基礎データ入力表!$D$6="","",基礎データ入力表!$D$6&amp;"　　㊞")</f>
        <v/>
      </c>
      <c r="M29" s="295"/>
      <c r="N29" s="295"/>
      <c r="O29" s="295"/>
      <c r="P29" s="295"/>
      <c r="Q29" s="295"/>
      <c r="R29" s="295"/>
      <c r="S29" s="295"/>
      <c r="T29" s="295"/>
      <c r="U29" s="2"/>
    </row>
    <row r="30" spans="2:30" ht="13.5" customHeight="1"/>
    <row r="31" spans="2:30" ht="13.5" customHeight="1"/>
    <row r="32" spans="2:30" ht="13.5" customHeight="1"/>
    <row r="33" spans="2:2" ht="13.5" customHeight="1"/>
    <row r="34" spans="2:2" ht="18.75">
      <c r="B34" s="1" t="s">
        <v>1</v>
      </c>
    </row>
    <row r="35" spans="2:2" ht="13.5" customHeight="1"/>
    <row r="36" spans="2:2" ht="13.5" customHeight="1"/>
    <row r="37" spans="2:2" ht="13.5" customHeight="1"/>
    <row r="38" spans="2:2" ht="13.5" customHeight="1"/>
    <row r="39" spans="2:2" ht="13.5" customHeight="1"/>
    <row r="40" spans="2:2" ht="13.5" customHeight="1"/>
    <row r="41" spans="2:2" ht="13.5" customHeight="1"/>
    <row r="42" spans="2:2" ht="13.5" customHeight="1"/>
    <row r="43" spans="2:2" ht="13.5" customHeight="1"/>
    <row r="44" spans="2:2" ht="13.5" customHeight="1"/>
    <row r="45" spans="2:2" ht="13.5" customHeight="1"/>
    <row r="46" spans="2:2" ht="13.5" customHeight="1"/>
    <row r="47" spans="2:2" ht="13.5" customHeight="1"/>
    <row r="48" spans="2:2"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sheetData>
  <sheetProtection sheet="1" objects="1" selectLockedCells="1"/>
  <mergeCells count="23">
    <mergeCell ref="W17:AA17"/>
    <mergeCell ref="V15:AB15"/>
    <mergeCell ref="I29:K29"/>
    <mergeCell ref="L29:T29"/>
    <mergeCell ref="L28:T28"/>
    <mergeCell ref="L27:T27"/>
    <mergeCell ref="I27:K27"/>
    <mergeCell ref="I28:K28"/>
    <mergeCell ref="H17:S17"/>
    <mergeCell ref="H15:N15"/>
    <mergeCell ref="H13:N13"/>
    <mergeCell ref="C24:H24"/>
    <mergeCell ref="C17:F17"/>
    <mergeCell ref="C13:F13"/>
    <mergeCell ref="A1:T1"/>
    <mergeCell ref="C11:F11"/>
    <mergeCell ref="C9:F9"/>
    <mergeCell ref="C7:F7"/>
    <mergeCell ref="C5:F5"/>
    <mergeCell ref="H7:S7"/>
    <mergeCell ref="H5:S5"/>
    <mergeCell ref="H9:S9"/>
    <mergeCell ref="H11:S11"/>
  </mergeCells>
  <phoneticPr fontId="1"/>
  <printOptions horizontalCentered="1"/>
  <pageMargins left="0.82677165354330717" right="0.82677165354330717" top="0.94488188976377963" bottom="0.7480314960629921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21</xdr:col>
                    <xdr:colOff>38100</xdr:colOff>
                    <xdr:row>16</xdr:row>
                    <xdr:rowOff>9525</xdr:rowOff>
                  </from>
                  <to>
                    <xdr:col>21</xdr:col>
                    <xdr:colOff>276225</xdr:colOff>
                    <xdr:row>16</xdr:row>
                    <xdr:rowOff>247650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E5D60-3D47-4FF3-86AC-BB85FEC2348F}">
  <sheetPr codeName="Sheet7"/>
  <dimension ref="A1:AK202"/>
  <sheetViews>
    <sheetView showGridLines="0" showRowColHeaders="0" view="pageBreakPreview" zoomScaleNormal="100" zoomScaleSheetLayoutView="100" workbookViewId="0">
      <selection activeCell="AD56" sqref="AD56:AH56"/>
    </sheetView>
  </sheetViews>
  <sheetFormatPr defaultRowHeight="13.5"/>
  <cols>
    <col min="1" max="36" width="3.625" style="1" customWidth="1"/>
    <col min="37" max="37" width="3.375" style="1" hidden="1" customWidth="1"/>
    <col min="38" max="40" width="3.625" style="1" customWidth="1"/>
    <col min="41" max="41" width="6.5" style="1" customWidth="1"/>
    <col min="42" max="51" width="3.625" style="1" customWidth="1"/>
    <col min="52" max="16384" width="9" style="1"/>
  </cols>
  <sheetData>
    <row r="1" spans="1:22" ht="24">
      <c r="A1" s="328" t="s">
        <v>66</v>
      </c>
      <c r="B1" s="328"/>
      <c r="C1" s="328"/>
      <c r="D1" s="328"/>
      <c r="E1" s="328"/>
      <c r="F1" s="328"/>
      <c r="G1" s="328"/>
      <c r="H1" s="328"/>
      <c r="I1" s="328"/>
      <c r="J1" s="328"/>
      <c r="K1" s="328"/>
      <c r="L1" s="328"/>
      <c r="M1" s="328"/>
      <c r="N1" s="328"/>
      <c r="O1" s="328"/>
      <c r="P1" s="328"/>
      <c r="Q1" s="328"/>
      <c r="R1" s="328"/>
      <c r="S1" s="328"/>
      <c r="T1" s="328"/>
      <c r="U1" s="328"/>
      <c r="V1" s="328"/>
    </row>
    <row r="2" spans="1:22" ht="13.5" customHeight="1"/>
    <row r="3" spans="1:22" ht="13.5" customHeight="1"/>
    <row r="4" spans="1:22" ht="13.5" customHeight="1">
      <c r="Q4" s="260" t="str">
        <f>IF(基礎データ入力表!$D$10="","",基礎データ入力表!$D$10)</f>
        <v/>
      </c>
      <c r="R4" s="260"/>
      <c r="S4" s="260"/>
      <c r="T4" s="260"/>
      <c r="U4" s="260"/>
      <c r="V4" s="260"/>
    </row>
    <row r="5" spans="1:22" ht="13.5" customHeight="1"/>
    <row r="6" spans="1:22" ht="13.5" customHeight="1"/>
    <row r="7" spans="1:22" ht="18.75">
      <c r="A7" s="1" t="s">
        <v>1</v>
      </c>
    </row>
    <row r="8" spans="1:22" ht="13.5" customHeight="1"/>
    <row r="9" spans="1:22" ht="13.5" customHeight="1"/>
    <row r="10" spans="1:22" ht="13.5" customHeight="1"/>
    <row r="11" spans="1:22" ht="18" customHeight="1">
      <c r="J11" s="261" t="s">
        <v>9</v>
      </c>
      <c r="K11" s="261"/>
      <c r="L11" s="261"/>
      <c r="M11" s="295" t="str">
        <f>IF(基礎データ入力表!$D$4="","",基礎データ入力表!$D$4)</f>
        <v/>
      </c>
      <c r="N11" s="295"/>
      <c r="O11" s="295"/>
      <c r="P11" s="295"/>
      <c r="Q11" s="295"/>
      <c r="R11" s="295"/>
      <c r="S11" s="295"/>
      <c r="T11" s="295"/>
      <c r="U11" s="295"/>
      <c r="V11" s="295"/>
    </row>
    <row r="12" spans="1:22" ht="18" customHeight="1">
      <c r="J12" s="261"/>
      <c r="K12" s="261"/>
      <c r="L12" s="261"/>
      <c r="M12" s="295" t="str">
        <f>IF(基礎データ入力表!$D$5="","",基礎データ入力表!$D$5)</f>
        <v/>
      </c>
      <c r="N12" s="295"/>
      <c r="O12" s="295"/>
      <c r="P12" s="295"/>
      <c r="Q12" s="295"/>
      <c r="R12" s="295"/>
      <c r="S12" s="295"/>
      <c r="T12" s="295"/>
      <c r="U12" s="295"/>
      <c r="V12" s="295"/>
    </row>
    <row r="13" spans="1:22" ht="18" customHeight="1">
      <c r="J13" s="261" t="s">
        <v>2</v>
      </c>
      <c r="K13" s="261"/>
      <c r="L13" s="261"/>
      <c r="M13" s="295" t="str">
        <f>IF(基礎データ入力表!$D$6="","",基礎データ入力表!$D$6&amp;"　　㊞")</f>
        <v/>
      </c>
      <c r="N13" s="295"/>
      <c r="O13" s="295"/>
      <c r="P13" s="295"/>
      <c r="Q13" s="295"/>
      <c r="R13" s="295"/>
      <c r="S13" s="295"/>
      <c r="T13" s="295"/>
      <c r="U13" s="295"/>
      <c r="V13" s="295"/>
    </row>
    <row r="14" spans="1:22" ht="13.5" customHeight="1"/>
    <row r="15" spans="1:22" ht="13.5" customHeight="1"/>
    <row r="16" spans="1:22" ht="13.5" customHeight="1"/>
    <row r="17" spans="1:37" ht="13.5" customHeight="1">
      <c r="A17" s="326" t="s">
        <v>67</v>
      </c>
      <c r="B17" s="326"/>
      <c r="C17" s="326"/>
      <c r="D17" s="326"/>
      <c r="E17" s="326"/>
      <c r="F17" s="326"/>
      <c r="G17" s="326"/>
      <c r="H17" s="326"/>
      <c r="I17" s="326"/>
      <c r="J17" s="326"/>
      <c r="K17" s="326"/>
      <c r="L17" s="326"/>
      <c r="M17" s="326"/>
      <c r="N17" s="326"/>
      <c r="O17" s="326"/>
      <c r="P17" s="326"/>
      <c r="Q17" s="326"/>
      <c r="R17" s="326"/>
      <c r="S17" s="326"/>
      <c r="T17" s="326"/>
      <c r="U17" s="326"/>
      <c r="V17" s="326"/>
    </row>
    <row r="18" spans="1:37" ht="13.5" customHeight="1"/>
    <row r="19" spans="1:37" ht="13.5" customHeight="1"/>
    <row r="20" spans="1:37" ht="13.5" customHeight="1">
      <c r="A20" s="1" t="s">
        <v>68</v>
      </c>
    </row>
    <row r="21" spans="1:37" ht="13.5" customHeight="1"/>
    <row r="22" spans="1:37" ht="15" customHeight="1">
      <c r="B22" s="327" t="s">
        <v>69</v>
      </c>
      <c r="C22" s="271"/>
      <c r="D22" s="271"/>
      <c r="E22" s="272"/>
      <c r="F22" s="307" t="str">
        <f>DBCS(IF(基礎データ入力表!$D$7="","",基礎データ入力表!$D$7))</f>
        <v/>
      </c>
      <c r="G22" s="308"/>
      <c r="H22" s="308"/>
      <c r="I22" s="308"/>
      <c r="J22" s="308"/>
      <c r="K22" s="308"/>
      <c r="L22" s="309"/>
      <c r="M22" s="270" t="s">
        <v>70</v>
      </c>
      <c r="N22" s="271"/>
      <c r="O22" s="272"/>
      <c r="P22" s="314" t="str">
        <f>IF(基礎データ入力表!$E$11="","",基礎データ入力表!$E$11)</f>
        <v/>
      </c>
      <c r="Q22" s="315"/>
      <c r="R22" s="315"/>
      <c r="S22" s="315"/>
      <c r="T22" s="315"/>
      <c r="U22" s="316"/>
      <c r="X22" s="96" t="s">
        <v>245</v>
      </c>
    </row>
    <row r="23" spans="1:37" ht="11.25" customHeight="1">
      <c r="B23" s="270"/>
      <c r="C23" s="271"/>
      <c r="D23" s="271"/>
      <c r="E23" s="272"/>
      <c r="F23" s="301" t="str">
        <f>DBCS(IF(基礎データ入力表!$D$8="","",基礎データ入力表!$D$8))</f>
        <v/>
      </c>
      <c r="G23" s="302"/>
      <c r="H23" s="302"/>
      <c r="I23" s="302"/>
      <c r="J23" s="302"/>
      <c r="K23" s="302"/>
      <c r="L23" s="303"/>
      <c r="M23" s="270"/>
      <c r="N23" s="271"/>
      <c r="O23" s="272"/>
      <c r="P23" s="317" t="s">
        <v>71</v>
      </c>
      <c r="Q23" s="318"/>
      <c r="R23" s="318"/>
      <c r="S23" s="318"/>
      <c r="T23" s="318"/>
      <c r="U23" s="319"/>
    </row>
    <row r="24" spans="1:37" ht="15" customHeight="1" thickBot="1">
      <c r="B24" s="270"/>
      <c r="C24" s="271"/>
      <c r="D24" s="271"/>
      <c r="E24" s="272"/>
      <c r="F24" s="304"/>
      <c r="G24" s="305"/>
      <c r="H24" s="305"/>
      <c r="I24" s="305"/>
      <c r="J24" s="305"/>
      <c r="K24" s="305"/>
      <c r="L24" s="306"/>
      <c r="M24" s="270"/>
      <c r="N24" s="271"/>
      <c r="O24" s="272"/>
      <c r="P24" s="311" t="str">
        <f>IF(基礎データ入力表!$K$11="","",基礎データ入力表!$K$11)</f>
        <v/>
      </c>
      <c r="Q24" s="312"/>
      <c r="R24" s="312"/>
      <c r="S24" s="312"/>
      <c r="T24" s="312"/>
      <c r="U24" s="313"/>
    </row>
    <row r="25" spans="1:37" ht="20.25" customHeight="1" thickBot="1">
      <c r="B25" s="270" t="s">
        <v>30</v>
      </c>
      <c r="C25" s="271"/>
      <c r="D25" s="271"/>
      <c r="E25" s="272"/>
      <c r="F25" s="323" t="str">
        <f>IF(基礎データ入力表!$D$10="","",基礎データ入力表!$D$10)</f>
        <v/>
      </c>
      <c r="G25" s="324"/>
      <c r="H25" s="324"/>
      <c r="I25" s="324"/>
      <c r="J25" s="324"/>
      <c r="K25" s="324"/>
      <c r="L25" s="325"/>
      <c r="M25" s="270" t="s">
        <v>72</v>
      </c>
      <c r="N25" s="271"/>
      <c r="O25" s="272"/>
      <c r="P25" s="320" t="str">
        <f>IF(基礎データ入力表!$D$13="","",基礎データ入力表!$D$13)</f>
        <v/>
      </c>
      <c r="Q25" s="321"/>
      <c r="R25" s="321"/>
      <c r="S25" s="321"/>
      <c r="T25" s="321"/>
      <c r="U25" s="322"/>
      <c r="AF25" s="330"/>
      <c r="AG25" s="331"/>
      <c r="AH25" s="331"/>
      <c r="AI25" s="332"/>
      <c r="AJ25" s="5" t="s">
        <v>286</v>
      </c>
      <c r="AK25" s="97" t="b">
        <v>0</v>
      </c>
    </row>
    <row r="26" spans="1:37" ht="20.25" customHeight="1" thickBot="1">
      <c r="B26" s="270" t="s">
        <v>73</v>
      </c>
      <c r="C26" s="271"/>
      <c r="D26" s="271"/>
      <c r="E26" s="271"/>
      <c r="F26" s="271"/>
      <c r="G26" s="272"/>
      <c r="H26" s="298" t="str">
        <f>IF($AK$25=TRUE,$AF$25,IF($AK$56=TRUE,CEILING($J$56,$Z$26),IF($AK$66=TRUE,CEILING($N$74,$Z$26),IF($AK$77=TRUE,CEILING($N$77,$Z$26),""))))</f>
        <v/>
      </c>
      <c r="I26" s="299"/>
      <c r="J26" s="299"/>
      <c r="K26" s="299"/>
      <c r="L26" s="299"/>
      <c r="M26" s="299"/>
      <c r="N26" s="299"/>
      <c r="O26" s="299"/>
      <c r="P26" s="299"/>
      <c r="Q26" s="299"/>
      <c r="R26" s="299"/>
      <c r="S26" s="299"/>
      <c r="T26" s="299"/>
      <c r="U26" s="300"/>
      <c r="W26" s="261" t="s">
        <v>287</v>
      </c>
      <c r="X26" s="261"/>
      <c r="Y26" s="338"/>
      <c r="Z26" s="336">
        <v>320</v>
      </c>
      <c r="AA26" s="337"/>
      <c r="AB26" s="1" t="s">
        <v>286</v>
      </c>
    </row>
    <row r="27" spans="1:37" ht="13.5" customHeight="1">
      <c r="B27" s="32"/>
      <c r="C27" s="31"/>
      <c r="D27" s="31"/>
      <c r="E27" s="31"/>
      <c r="F27" s="31"/>
      <c r="G27" s="31"/>
      <c r="H27" s="31"/>
      <c r="I27" s="31"/>
      <c r="J27" s="31"/>
      <c r="K27" s="31"/>
      <c r="L27" s="31"/>
      <c r="M27" s="31"/>
      <c r="N27" s="31"/>
      <c r="O27" s="31"/>
      <c r="P27" s="31"/>
      <c r="Q27" s="31"/>
      <c r="R27" s="31"/>
      <c r="S27" s="31"/>
      <c r="T27" s="31"/>
      <c r="U27" s="33"/>
    </row>
    <row r="28" spans="1:37" ht="13.5" customHeight="1">
      <c r="B28" s="34"/>
      <c r="C28" s="18"/>
      <c r="D28" s="18"/>
      <c r="E28" s="18"/>
      <c r="F28" s="18"/>
      <c r="G28" s="18"/>
      <c r="H28" s="18"/>
      <c r="I28" s="18"/>
      <c r="J28" s="18"/>
      <c r="K28" s="18"/>
      <c r="L28" s="18"/>
      <c r="M28" s="18"/>
      <c r="N28" s="18"/>
      <c r="O28" s="18"/>
      <c r="P28" s="18"/>
      <c r="Q28" s="18"/>
      <c r="R28" s="18"/>
      <c r="S28" s="18"/>
      <c r="T28" s="18"/>
      <c r="U28" s="35"/>
    </row>
    <row r="29" spans="1:37" ht="13.5" customHeight="1">
      <c r="B29" s="34"/>
      <c r="C29" s="18"/>
      <c r="D29" s="18"/>
      <c r="E29" s="18"/>
      <c r="F29" s="18"/>
      <c r="G29" s="18"/>
      <c r="H29" s="18"/>
      <c r="I29" s="18"/>
      <c r="J29" s="18"/>
      <c r="K29" s="18"/>
      <c r="L29" s="18"/>
      <c r="M29" s="18"/>
      <c r="N29" s="18"/>
      <c r="O29" s="18"/>
      <c r="P29" s="18"/>
      <c r="Q29" s="18"/>
      <c r="R29" s="18"/>
      <c r="S29" s="18"/>
      <c r="T29" s="18"/>
      <c r="U29" s="35"/>
    </row>
    <row r="30" spans="1:37" ht="13.5" customHeight="1">
      <c r="B30" s="34"/>
      <c r="C30" s="18"/>
      <c r="D30" s="18"/>
      <c r="E30" s="18"/>
      <c r="F30" s="18"/>
      <c r="G30" s="18"/>
      <c r="H30" s="18"/>
      <c r="I30" s="18"/>
      <c r="J30" s="18"/>
      <c r="K30" s="18"/>
      <c r="L30" s="18"/>
      <c r="M30" s="18"/>
      <c r="N30" s="18"/>
      <c r="O30" s="18"/>
      <c r="P30" s="18"/>
      <c r="Q30" s="18"/>
      <c r="R30" s="18"/>
      <c r="S30" s="18"/>
      <c r="T30" s="18"/>
      <c r="U30" s="35"/>
    </row>
    <row r="31" spans="1:37" ht="13.5" customHeight="1">
      <c r="B31" s="34"/>
      <c r="C31" s="18"/>
      <c r="D31" s="18"/>
      <c r="E31" s="18"/>
      <c r="F31" s="18"/>
      <c r="G31" s="18"/>
      <c r="H31" s="18"/>
      <c r="I31" s="18"/>
      <c r="J31" s="18"/>
      <c r="K31" s="18"/>
      <c r="L31" s="18"/>
      <c r="M31" s="18"/>
      <c r="N31" s="18"/>
      <c r="O31" s="18"/>
      <c r="P31" s="18"/>
      <c r="Q31" s="18"/>
      <c r="R31" s="18"/>
      <c r="S31" s="18"/>
      <c r="T31" s="18"/>
      <c r="U31" s="35"/>
      <c r="W31" s="95"/>
    </row>
    <row r="32" spans="1:37" ht="13.5" customHeight="1">
      <c r="B32" s="34"/>
      <c r="C32" s="18"/>
      <c r="D32" s="18"/>
      <c r="E32" s="18"/>
      <c r="F32" s="18"/>
      <c r="G32" s="18"/>
      <c r="H32" s="18"/>
      <c r="I32" s="18"/>
      <c r="J32" s="18"/>
      <c r="K32" s="18"/>
      <c r="L32" s="18"/>
      <c r="M32" s="18"/>
      <c r="N32" s="18"/>
      <c r="O32" s="18"/>
      <c r="P32" s="18"/>
      <c r="Q32" s="18"/>
      <c r="R32" s="18"/>
      <c r="S32" s="18"/>
      <c r="T32" s="18"/>
      <c r="U32" s="35"/>
    </row>
    <row r="33" spans="2:21" ht="13.5" customHeight="1">
      <c r="B33" s="34"/>
      <c r="C33" s="18"/>
      <c r="D33" s="18"/>
      <c r="E33" s="18"/>
      <c r="F33" s="18"/>
      <c r="G33" s="18"/>
      <c r="H33" s="18"/>
      <c r="I33" s="18"/>
      <c r="J33" s="18"/>
      <c r="K33" s="18"/>
      <c r="L33" s="18"/>
      <c r="M33" s="18"/>
      <c r="N33" s="18"/>
      <c r="O33" s="18"/>
      <c r="P33" s="18"/>
      <c r="Q33" s="18"/>
      <c r="R33" s="18"/>
      <c r="S33" s="18"/>
      <c r="T33" s="18"/>
      <c r="U33" s="35"/>
    </row>
    <row r="34" spans="2:21" ht="13.5" customHeight="1">
      <c r="B34" s="34"/>
      <c r="C34" s="18"/>
      <c r="D34" s="18"/>
      <c r="E34" s="18"/>
      <c r="F34" s="18"/>
      <c r="G34" s="18"/>
      <c r="H34" s="18"/>
      <c r="I34" s="18"/>
      <c r="J34" s="18"/>
      <c r="K34" s="18"/>
      <c r="L34" s="18"/>
      <c r="M34" s="18"/>
      <c r="N34" s="18"/>
      <c r="O34" s="18"/>
      <c r="P34" s="18"/>
      <c r="Q34" s="18"/>
      <c r="R34" s="18"/>
      <c r="S34" s="18"/>
      <c r="T34" s="18"/>
      <c r="U34" s="35"/>
    </row>
    <row r="35" spans="2:21" ht="13.5" customHeight="1">
      <c r="B35" s="34"/>
      <c r="C35" s="18"/>
      <c r="D35" s="18"/>
      <c r="E35" s="18"/>
      <c r="F35" s="18"/>
      <c r="G35" s="18"/>
      <c r="H35" s="18"/>
      <c r="I35" s="18"/>
      <c r="J35" s="18"/>
      <c r="K35" s="18"/>
      <c r="L35" s="18"/>
      <c r="M35" s="18"/>
      <c r="N35" s="18"/>
      <c r="O35" s="18"/>
      <c r="P35" s="18"/>
      <c r="Q35" s="18"/>
      <c r="R35" s="18"/>
      <c r="S35" s="18"/>
      <c r="T35" s="18"/>
      <c r="U35" s="35"/>
    </row>
    <row r="36" spans="2:21" ht="13.5" customHeight="1">
      <c r="B36" s="34"/>
      <c r="C36" s="18"/>
      <c r="D36" s="18"/>
      <c r="E36" s="18"/>
      <c r="F36" s="18"/>
      <c r="G36" s="18"/>
      <c r="H36" s="18"/>
      <c r="I36" s="18"/>
      <c r="J36" s="18"/>
      <c r="K36" s="18"/>
      <c r="L36" s="18"/>
      <c r="M36" s="18"/>
      <c r="N36" s="18"/>
      <c r="O36" s="18"/>
      <c r="P36" s="18"/>
      <c r="Q36" s="18"/>
      <c r="R36" s="18"/>
      <c r="S36" s="18"/>
      <c r="T36" s="18"/>
      <c r="U36" s="35"/>
    </row>
    <row r="37" spans="2:21" ht="13.5" customHeight="1">
      <c r="B37" s="34"/>
      <c r="C37" s="310" t="s">
        <v>74</v>
      </c>
      <c r="D37" s="310"/>
      <c r="E37" s="310"/>
      <c r="F37" s="310"/>
      <c r="G37" s="310"/>
      <c r="H37" s="310"/>
      <c r="I37" s="310"/>
      <c r="J37" s="310"/>
      <c r="K37" s="310"/>
      <c r="L37" s="310"/>
      <c r="M37" s="310"/>
      <c r="N37" s="310"/>
      <c r="O37" s="310"/>
      <c r="P37" s="310"/>
      <c r="Q37" s="310"/>
      <c r="R37" s="310"/>
      <c r="S37" s="310"/>
      <c r="T37" s="310"/>
      <c r="U37" s="35"/>
    </row>
    <row r="38" spans="2:21" ht="13.5" customHeight="1">
      <c r="B38" s="34"/>
      <c r="C38" s="18"/>
      <c r="D38" s="18"/>
      <c r="E38" s="18"/>
      <c r="F38" s="18"/>
      <c r="G38" s="18"/>
      <c r="H38" s="18"/>
      <c r="I38" s="18"/>
      <c r="J38" s="18"/>
      <c r="K38" s="18"/>
      <c r="L38" s="18"/>
      <c r="M38" s="18"/>
      <c r="N38" s="18"/>
      <c r="O38" s="18"/>
      <c r="P38" s="18"/>
      <c r="Q38" s="18"/>
      <c r="R38" s="18"/>
      <c r="S38" s="18"/>
      <c r="T38" s="18"/>
      <c r="U38" s="35"/>
    </row>
    <row r="39" spans="2:21" ht="13.5" customHeight="1">
      <c r="B39" s="34"/>
      <c r="C39" s="18"/>
      <c r="D39" s="18"/>
      <c r="E39" s="18"/>
      <c r="F39" s="18"/>
      <c r="G39" s="18"/>
      <c r="H39" s="18"/>
      <c r="I39" s="18"/>
      <c r="J39" s="18"/>
      <c r="K39" s="18"/>
      <c r="L39" s="18"/>
      <c r="M39" s="18"/>
      <c r="N39" s="18"/>
      <c r="O39" s="18"/>
      <c r="P39" s="18"/>
      <c r="Q39" s="18"/>
      <c r="R39" s="18"/>
      <c r="S39" s="18"/>
      <c r="T39" s="18"/>
      <c r="U39" s="35"/>
    </row>
    <row r="40" spans="2:21" ht="13.5" customHeight="1">
      <c r="B40" s="34"/>
      <c r="C40" s="18"/>
      <c r="D40" s="18"/>
      <c r="E40" s="18"/>
      <c r="F40" s="18"/>
      <c r="G40" s="18"/>
      <c r="H40" s="18"/>
      <c r="I40" s="18"/>
      <c r="J40" s="18"/>
      <c r="K40" s="18"/>
      <c r="L40" s="18"/>
      <c r="M40" s="18"/>
      <c r="N40" s="18"/>
      <c r="O40" s="18"/>
      <c r="P40" s="18"/>
      <c r="Q40" s="18"/>
      <c r="R40" s="18"/>
      <c r="S40" s="18"/>
      <c r="T40" s="18"/>
      <c r="U40" s="35"/>
    </row>
    <row r="41" spans="2:21" ht="13.5" customHeight="1">
      <c r="B41" s="34"/>
      <c r="C41" s="18"/>
      <c r="D41" s="18"/>
      <c r="E41" s="18"/>
      <c r="F41" s="18"/>
      <c r="G41" s="18"/>
      <c r="H41" s="18"/>
      <c r="I41" s="18"/>
      <c r="J41" s="18"/>
      <c r="K41" s="18"/>
      <c r="L41" s="18"/>
      <c r="M41" s="18"/>
      <c r="N41" s="18"/>
      <c r="O41" s="18"/>
      <c r="P41" s="18"/>
      <c r="Q41" s="18"/>
      <c r="R41" s="18"/>
      <c r="S41" s="18"/>
      <c r="T41" s="18"/>
      <c r="U41" s="35"/>
    </row>
    <row r="42" spans="2:21" ht="13.5" customHeight="1">
      <c r="B42" s="34"/>
      <c r="C42" s="18"/>
      <c r="D42" s="18"/>
      <c r="E42" s="18"/>
      <c r="F42" s="18"/>
      <c r="G42" s="18"/>
      <c r="H42" s="18"/>
      <c r="I42" s="18"/>
      <c r="J42" s="18"/>
      <c r="K42" s="18"/>
      <c r="L42" s="18"/>
      <c r="M42" s="18"/>
      <c r="N42" s="18"/>
      <c r="O42" s="18"/>
      <c r="P42" s="18"/>
      <c r="Q42" s="18"/>
      <c r="R42" s="18"/>
      <c r="S42" s="18"/>
      <c r="T42" s="18"/>
      <c r="U42" s="35"/>
    </row>
    <row r="43" spans="2:21" ht="13.5" customHeight="1">
      <c r="B43" s="34"/>
      <c r="C43" s="18"/>
      <c r="D43" s="18"/>
      <c r="E43" s="18"/>
      <c r="F43" s="18"/>
      <c r="G43" s="18"/>
      <c r="H43" s="18"/>
      <c r="I43" s="18"/>
      <c r="J43" s="18"/>
      <c r="K43" s="18"/>
      <c r="L43" s="18"/>
      <c r="M43" s="18"/>
      <c r="N43" s="18"/>
      <c r="O43" s="18"/>
      <c r="P43" s="18"/>
      <c r="Q43" s="18"/>
      <c r="R43" s="18"/>
      <c r="S43" s="18"/>
      <c r="T43" s="18"/>
      <c r="U43" s="35"/>
    </row>
    <row r="44" spans="2:21" ht="13.5" customHeight="1">
      <c r="B44" s="34"/>
      <c r="C44" s="18"/>
      <c r="D44" s="18"/>
      <c r="E44" s="18"/>
      <c r="F44" s="18"/>
      <c r="G44" s="18"/>
      <c r="H44" s="18"/>
      <c r="I44" s="18"/>
      <c r="J44" s="18"/>
      <c r="K44" s="18"/>
      <c r="L44" s="18"/>
      <c r="M44" s="18"/>
      <c r="N44" s="18"/>
      <c r="O44" s="18"/>
      <c r="P44" s="18"/>
      <c r="Q44" s="18"/>
      <c r="R44" s="18"/>
      <c r="S44" s="18"/>
      <c r="T44" s="18"/>
      <c r="U44" s="35"/>
    </row>
    <row r="45" spans="2:21" ht="13.5" customHeight="1">
      <c r="B45" s="34"/>
      <c r="C45" s="18"/>
      <c r="D45" s="18"/>
      <c r="E45" s="18"/>
      <c r="F45" s="18"/>
      <c r="G45" s="18"/>
      <c r="H45" s="18"/>
      <c r="I45" s="18"/>
      <c r="J45" s="18"/>
      <c r="K45" s="18"/>
      <c r="L45" s="18"/>
      <c r="M45" s="18"/>
      <c r="N45" s="18"/>
      <c r="O45" s="18"/>
      <c r="P45" s="18"/>
      <c r="Q45" s="18"/>
      <c r="R45" s="18"/>
      <c r="S45" s="18"/>
      <c r="T45" s="18"/>
      <c r="U45" s="35"/>
    </row>
    <row r="46" spans="2:21" ht="13.5" customHeight="1">
      <c r="B46" s="34"/>
      <c r="C46" s="18"/>
      <c r="D46" s="18"/>
      <c r="E46" s="18"/>
      <c r="F46" s="18"/>
      <c r="G46" s="18"/>
      <c r="H46" s="18"/>
      <c r="I46" s="18"/>
      <c r="J46" s="18"/>
      <c r="K46" s="18"/>
      <c r="L46" s="18"/>
      <c r="M46" s="18"/>
      <c r="N46" s="18"/>
      <c r="O46" s="18"/>
      <c r="P46" s="18"/>
      <c r="Q46" s="18"/>
      <c r="R46" s="18"/>
      <c r="S46" s="18"/>
      <c r="T46" s="18"/>
      <c r="U46" s="35"/>
    </row>
    <row r="47" spans="2:21" ht="13.5" customHeight="1">
      <c r="B47" s="34"/>
      <c r="C47" s="18"/>
      <c r="D47" s="18"/>
      <c r="E47" s="18"/>
      <c r="F47" s="18"/>
      <c r="G47" s="18"/>
      <c r="H47" s="18"/>
      <c r="I47" s="18"/>
      <c r="J47" s="18"/>
      <c r="K47" s="18"/>
      <c r="L47" s="18"/>
      <c r="M47" s="18"/>
      <c r="N47" s="18"/>
      <c r="O47" s="18"/>
      <c r="P47" s="18"/>
      <c r="Q47" s="18"/>
      <c r="R47" s="18"/>
      <c r="S47" s="18"/>
      <c r="T47" s="18"/>
      <c r="U47" s="35"/>
    </row>
    <row r="48" spans="2:21" ht="13.5" customHeight="1">
      <c r="B48" s="36"/>
      <c r="C48" s="37"/>
      <c r="D48" s="37"/>
      <c r="E48" s="37"/>
      <c r="F48" s="37"/>
      <c r="G48" s="37"/>
      <c r="H48" s="37"/>
      <c r="I48" s="37"/>
      <c r="J48" s="37"/>
      <c r="K48" s="37"/>
      <c r="L48" s="37"/>
      <c r="M48" s="37"/>
      <c r="N48" s="37"/>
      <c r="O48" s="37"/>
      <c r="P48" s="37"/>
      <c r="Q48" s="37"/>
      <c r="R48" s="37"/>
      <c r="S48" s="37"/>
      <c r="T48" s="37"/>
      <c r="U48" s="38"/>
    </row>
    <row r="49" spans="1:37" ht="13.5" customHeight="1"/>
    <row r="50" spans="1:37" ht="13.5" customHeight="1"/>
    <row r="51" spans="1:37" ht="13.5" customHeight="1">
      <c r="V51" s="39" t="s">
        <v>173</v>
      </c>
    </row>
    <row r="52" spans="1:37" ht="13.5" customHeight="1"/>
    <row r="53" spans="1:37" ht="13.5" customHeight="1"/>
    <row r="54" spans="1:37" ht="13.5" customHeight="1">
      <c r="A54" s="14" t="s">
        <v>76</v>
      </c>
    </row>
    <row r="55" spans="1:37" ht="13.5" customHeight="1" thickBot="1"/>
    <row r="56" spans="1:37" ht="18.75" customHeight="1" thickBot="1">
      <c r="A56" s="11" t="s">
        <v>75</v>
      </c>
      <c r="J56" s="297" t="str">
        <f>IF($AK$56=TRUE,$AD$56,"")</f>
        <v/>
      </c>
      <c r="K56" s="297"/>
      <c r="L56" s="297"/>
      <c r="M56" s="297"/>
      <c r="N56" s="297"/>
      <c r="O56" s="297"/>
      <c r="P56" s="297"/>
      <c r="Q56" s="297"/>
      <c r="R56" s="5" t="s">
        <v>50</v>
      </c>
      <c r="S56" s="5"/>
      <c r="AD56" s="330"/>
      <c r="AE56" s="331"/>
      <c r="AF56" s="331"/>
      <c r="AG56" s="331"/>
      <c r="AH56" s="332"/>
      <c r="AI56" s="1" t="s">
        <v>244</v>
      </c>
      <c r="AK56" s="97" t="b">
        <v>0</v>
      </c>
    </row>
    <row r="57" spans="1:37" ht="13.5" customHeight="1"/>
    <row r="58" spans="1:37" ht="13.5" customHeight="1"/>
    <row r="59" spans="1:37" ht="18.75" customHeight="1">
      <c r="A59" s="11" t="s">
        <v>77</v>
      </c>
    </row>
    <row r="60" spans="1:37" ht="18.75" customHeight="1">
      <c r="B60" s="1" t="s">
        <v>81</v>
      </c>
      <c r="C60" s="287" t="s">
        <v>82</v>
      </c>
      <c r="D60" s="287"/>
      <c r="E60" s="287"/>
      <c r="F60" s="287"/>
      <c r="G60" s="287"/>
      <c r="H60" s="287"/>
      <c r="I60" s="287"/>
      <c r="J60" s="287"/>
      <c r="K60" s="287"/>
      <c r="L60" s="287"/>
      <c r="M60" s="3" t="s">
        <v>87</v>
      </c>
      <c r="N60" s="297" t="str">
        <f>IF(AK60=TRUE,IF(基礎データ入力表!$D$13="","",基礎データ入力表!$D$13),"")</f>
        <v/>
      </c>
      <c r="O60" s="297"/>
      <c r="P60" s="297"/>
      <c r="Q60" s="297"/>
      <c r="R60" s="297"/>
      <c r="S60" s="297"/>
      <c r="T60" s="297"/>
      <c r="U60" s="37" t="s">
        <v>50</v>
      </c>
      <c r="AD60" s="333"/>
      <c r="AE60" s="333"/>
      <c r="AF60" s="333"/>
      <c r="AG60" s="333"/>
      <c r="AH60" s="333"/>
      <c r="AK60" s="97" t="b">
        <v>0</v>
      </c>
    </row>
    <row r="61" spans="1:37" ht="6.75" customHeight="1" thickBot="1">
      <c r="C61" s="6"/>
      <c r="D61" s="6"/>
      <c r="E61" s="6"/>
      <c r="F61" s="6"/>
      <c r="G61" s="6"/>
      <c r="H61" s="6"/>
      <c r="I61" s="6"/>
      <c r="J61" s="6"/>
      <c r="K61" s="6"/>
      <c r="L61" s="6"/>
      <c r="M61" s="3"/>
      <c r="N61" s="26"/>
      <c r="O61" s="26"/>
      <c r="P61" s="26"/>
      <c r="Q61" s="26"/>
      <c r="R61" s="26"/>
      <c r="S61" s="26"/>
      <c r="T61" s="26"/>
      <c r="U61" s="26"/>
    </row>
    <row r="62" spans="1:37" ht="18.75" customHeight="1" thickBot="1">
      <c r="B62" s="1" t="s">
        <v>83</v>
      </c>
      <c r="C62" s="287" t="s">
        <v>84</v>
      </c>
      <c r="D62" s="287"/>
      <c r="E62" s="287"/>
      <c r="F62" s="287"/>
      <c r="G62" s="287"/>
      <c r="H62" s="287"/>
      <c r="I62" s="287"/>
      <c r="J62" s="287"/>
      <c r="K62" s="287"/>
      <c r="L62" s="287"/>
      <c r="M62" s="3" t="s">
        <v>87</v>
      </c>
      <c r="N62" s="296" t="str">
        <f>IF($AK$60=TRUE,TEXT($AD$62,"[DBNum3][$-411]0.0")&amp;"/１０００","")</f>
        <v/>
      </c>
      <c r="O62" s="296"/>
      <c r="P62" s="296"/>
      <c r="Q62" s="296"/>
      <c r="R62" s="296"/>
      <c r="S62" s="296"/>
      <c r="T62" s="296"/>
      <c r="U62" s="37"/>
      <c r="W62" s="339" t="s">
        <v>247</v>
      </c>
      <c r="X62" s="339"/>
      <c r="Y62" s="339"/>
      <c r="Z62" s="339"/>
      <c r="AA62" s="339"/>
      <c r="AB62" s="339"/>
      <c r="AC62" s="340"/>
      <c r="AD62" s="334"/>
      <c r="AE62" s="335"/>
      <c r="AF62" s="5" t="s">
        <v>284</v>
      </c>
      <c r="AG62" s="119"/>
      <c r="AH62" s="119"/>
    </row>
    <row r="63" spans="1:37" ht="6.75" customHeight="1">
      <c r="C63" s="6"/>
      <c r="D63" s="6"/>
      <c r="E63" s="6"/>
      <c r="F63" s="6"/>
      <c r="G63" s="6"/>
      <c r="H63" s="6"/>
      <c r="I63" s="6"/>
      <c r="J63" s="6"/>
      <c r="K63" s="6"/>
      <c r="L63" s="6"/>
      <c r="M63" s="3"/>
      <c r="N63" s="26"/>
      <c r="O63" s="26"/>
      <c r="P63" s="26"/>
      <c r="Q63" s="26"/>
      <c r="R63" s="26"/>
      <c r="S63" s="26"/>
      <c r="T63" s="26"/>
      <c r="U63" s="26"/>
      <c r="X63" s="96"/>
    </row>
    <row r="64" spans="1:37" ht="18.75" customHeight="1">
      <c r="B64" s="1" t="s">
        <v>85</v>
      </c>
      <c r="C64" s="1" t="s">
        <v>86</v>
      </c>
    </row>
    <row r="65" spans="3:37" ht="6.75" customHeight="1">
      <c r="C65" s="6"/>
      <c r="D65" s="6"/>
      <c r="E65" s="6"/>
      <c r="F65" s="6"/>
      <c r="G65" s="6"/>
      <c r="H65" s="6"/>
      <c r="I65" s="6"/>
      <c r="J65" s="6"/>
      <c r="K65" s="6"/>
      <c r="L65" s="6"/>
      <c r="M65" s="3"/>
      <c r="N65" s="26"/>
      <c r="O65" s="26"/>
      <c r="P65" s="26"/>
      <c r="Q65" s="26"/>
      <c r="R65" s="26"/>
      <c r="S65" s="26"/>
      <c r="T65" s="26"/>
      <c r="U65" s="26"/>
    </row>
    <row r="66" spans="3:37" ht="18.75" customHeight="1">
      <c r="C66" s="1" t="s">
        <v>78</v>
      </c>
      <c r="AK66" s="97" t="b">
        <v>0</v>
      </c>
    </row>
    <row r="67" spans="3:37" ht="6.75" customHeight="1" thickBot="1"/>
    <row r="68" spans="3:37" ht="18.75" customHeight="1" thickBot="1">
      <c r="D68" s="1" t="s">
        <v>79</v>
      </c>
      <c r="E68" s="287" t="s">
        <v>249</v>
      </c>
      <c r="F68" s="287"/>
      <c r="G68" s="287"/>
      <c r="H68" s="287"/>
      <c r="I68" s="287"/>
      <c r="J68" s="287"/>
      <c r="K68" s="287"/>
      <c r="L68" s="287"/>
      <c r="M68" s="3" t="s">
        <v>87</v>
      </c>
      <c r="N68" s="296" t="str">
        <f>IF($AK$66=TRUE,$AD$68,"")</f>
        <v/>
      </c>
      <c r="O68" s="296"/>
      <c r="P68" s="296"/>
      <c r="Q68" s="296"/>
      <c r="W68" s="339" t="s">
        <v>248</v>
      </c>
      <c r="X68" s="339"/>
      <c r="Y68" s="339"/>
      <c r="Z68" s="339"/>
      <c r="AA68" s="339"/>
      <c r="AB68" s="339"/>
      <c r="AC68" s="340"/>
      <c r="AD68" s="334"/>
      <c r="AE68" s="335"/>
      <c r="AF68" s="120" t="s">
        <v>246</v>
      </c>
      <c r="AG68" s="119"/>
      <c r="AH68" s="119"/>
    </row>
    <row r="69" spans="3:37" ht="6.75" customHeight="1" thickBot="1">
      <c r="E69" s="6"/>
      <c r="F69" s="6"/>
      <c r="G69" s="6"/>
      <c r="H69" s="6"/>
      <c r="I69" s="6"/>
      <c r="J69" s="6"/>
      <c r="K69" s="6"/>
      <c r="L69" s="6"/>
      <c r="M69" s="3"/>
      <c r="N69" s="26"/>
      <c r="O69" s="26"/>
      <c r="P69" s="26"/>
      <c r="Q69" s="26"/>
    </row>
    <row r="70" spans="3:37" ht="18.75" customHeight="1" thickBot="1">
      <c r="D70" s="1" t="s">
        <v>80</v>
      </c>
      <c r="M70" s="3" t="s">
        <v>87</v>
      </c>
      <c r="N70" s="296" t="str">
        <f>IF($AK$66=TRUE,$AD$70,"")</f>
        <v/>
      </c>
      <c r="O70" s="296"/>
      <c r="P70" s="296"/>
      <c r="Q70" s="296"/>
      <c r="W70" s="329" t="s">
        <v>250</v>
      </c>
      <c r="X70" s="329"/>
      <c r="Y70" s="329"/>
      <c r="Z70" s="329"/>
      <c r="AA70" s="329"/>
      <c r="AB70" s="329"/>
      <c r="AC70" s="329"/>
      <c r="AD70" s="334"/>
      <c r="AE70" s="335"/>
      <c r="AF70" s="120" t="s">
        <v>246</v>
      </c>
      <c r="AG70" s="119"/>
      <c r="AH70" s="119"/>
    </row>
    <row r="71" spans="3:37" ht="6.75" customHeight="1">
      <c r="M71" s="3"/>
      <c r="N71" s="26"/>
      <c r="O71" s="26"/>
      <c r="P71" s="26"/>
      <c r="Q71" s="26"/>
      <c r="W71" s="329"/>
      <c r="X71" s="329"/>
      <c r="Y71" s="329"/>
      <c r="Z71" s="329"/>
      <c r="AA71" s="329"/>
      <c r="AB71" s="329"/>
      <c r="AC71" s="329"/>
    </row>
    <row r="72" spans="3:37" ht="18.75" customHeight="1">
      <c r="L72" s="39" t="s">
        <v>88</v>
      </c>
      <c r="M72" s="3" t="s">
        <v>87</v>
      </c>
      <c r="N72" s="296" t="str">
        <f>IF(AK66=TRUE,ROUND($N$70/$N$68*100,0),"")</f>
        <v/>
      </c>
      <c r="O72" s="296"/>
      <c r="P72" s="296"/>
      <c r="Q72" s="296"/>
      <c r="R72" s="1" t="s">
        <v>93</v>
      </c>
      <c r="S72" s="1" t="s">
        <v>94</v>
      </c>
    </row>
    <row r="73" spans="3:37" ht="6.75" customHeight="1">
      <c r="L73" s="39"/>
      <c r="M73" s="3"/>
    </row>
    <row r="74" spans="3:37" ht="18.75" customHeight="1">
      <c r="L74" s="39" t="s">
        <v>89</v>
      </c>
      <c r="M74" s="3" t="s">
        <v>90</v>
      </c>
      <c r="N74" s="297" t="str">
        <f>IF($AK$66=TRUE,ROUNDUP($N$60*$AD$62/1000*($N$72/70),0),"")</f>
        <v/>
      </c>
      <c r="O74" s="297"/>
      <c r="P74" s="297"/>
      <c r="Q74" s="297"/>
      <c r="R74" s="297"/>
      <c r="S74" s="297"/>
      <c r="T74" s="297"/>
      <c r="U74" s="40" t="s">
        <v>50</v>
      </c>
    </row>
    <row r="75" spans="3:37" ht="18.75" customHeight="1"/>
    <row r="76" spans="3:37" ht="18.75" customHeight="1">
      <c r="C76" s="1" t="s">
        <v>91</v>
      </c>
    </row>
    <row r="77" spans="3:37" ht="18.75" customHeight="1">
      <c r="L77" s="39" t="s">
        <v>92</v>
      </c>
      <c r="M77" s="3" t="s">
        <v>90</v>
      </c>
      <c r="N77" s="297" t="str">
        <f>IF(AK77=TRUE,$N$60*$AD$62/1000*(70%/70%),"")</f>
        <v/>
      </c>
      <c r="O77" s="297"/>
      <c r="P77" s="297"/>
      <c r="Q77" s="297"/>
      <c r="R77" s="297"/>
      <c r="S77" s="297"/>
      <c r="T77" s="297"/>
      <c r="U77" s="40" t="s">
        <v>50</v>
      </c>
      <c r="AK77" s="97" t="b">
        <v>0</v>
      </c>
    </row>
    <row r="78" spans="3:37" ht="13.5" customHeight="1"/>
    <row r="79" spans="3:37" ht="13.5" customHeight="1"/>
    <row r="80" spans="3:37" ht="13.5" customHeight="1"/>
    <row r="81" spans="3:3" ht="13.5" customHeight="1">
      <c r="C81" s="1" t="s">
        <v>95</v>
      </c>
    </row>
    <row r="82" spans="3:3" ht="13.5" customHeight="1"/>
    <row r="83" spans="3:3" ht="13.5" customHeight="1"/>
    <row r="84" spans="3:3" ht="13.5" customHeight="1"/>
    <row r="85" spans="3:3" ht="13.5" customHeight="1"/>
    <row r="86" spans="3:3" ht="13.5" customHeight="1"/>
    <row r="87" spans="3:3" ht="13.5" customHeight="1"/>
    <row r="88" spans="3:3" ht="13.5" customHeight="1"/>
    <row r="89" spans="3:3" ht="13.5" customHeight="1"/>
    <row r="90" spans="3:3" ht="13.5" customHeight="1"/>
    <row r="91" spans="3:3" ht="13.5" customHeight="1"/>
    <row r="92" spans="3:3" ht="13.5" customHeight="1"/>
    <row r="93" spans="3:3" ht="13.5" customHeight="1"/>
    <row r="94" spans="3:3" ht="13.5" customHeight="1"/>
    <row r="95" spans="3:3" ht="13.5" customHeight="1"/>
    <row r="96" spans="3:3"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sheetData>
  <sheetProtection sheet="1" objects="1" selectLockedCells="1"/>
  <mergeCells count="45">
    <mergeCell ref="Z26:AA26"/>
    <mergeCell ref="W26:Y26"/>
    <mergeCell ref="AF25:AI25"/>
    <mergeCell ref="W68:AC68"/>
    <mergeCell ref="W62:AC62"/>
    <mergeCell ref="W70:AC71"/>
    <mergeCell ref="AD56:AH56"/>
    <mergeCell ref="AD60:AH60"/>
    <mergeCell ref="AD62:AE62"/>
    <mergeCell ref="AD70:AE70"/>
    <mergeCell ref="AD68:AE68"/>
    <mergeCell ref="A1:V1"/>
    <mergeCell ref="J11:L11"/>
    <mergeCell ref="J12:L12"/>
    <mergeCell ref="M12:V12"/>
    <mergeCell ref="M11:V11"/>
    <mergeCell ref="Q4:V4"/>
    <mergeCell ref="J13:L13"/>
    <mergeCell ref="A17:V17"/>
    <mergeCell ref="B22:E24"/>
    <mergeCell ref="M22:O24"/>
    <mergeCell ref="M13:V13"/>
    <mergeCell ref="B26:G26"/>
    <mergeCell ref="H26:U26"/>
    <mergeCell ref="F23:L24"/>
    <mergeCell ref="F22:L22"/>
    <mergeCell ref="C37:T37"/>
    <mergeCell ref="B25:E25"/>
    <mergeCell ref="P24:U24"/>
    <mergeCell ref="P22:U22"/>
    <mergeCell ref="P23:U23"/>
    <mergeCell ref="M25:O25"/>
    <mergeCell ref="P25:U25"/>
    <mergeCell ref="F25:L25"/>
    <mergeCell ref="J56:Q56"/>
    <mergeCell ref="E68:L68"/>
    <mergeCell ref="C60:L60"/>
    <mergeCell ref="C62:L62"/>
    <mergeCell ref="N70:Q70"/>
    <mergeCell ref="N68:Q68"/>
    <mergeCell ref="N72:Q72"/>
    <mergeCell ref="N60:T60"/>
    <mergeCell ref="N62:T62"/>
    <mergeCell ref="N74:T74"/>
    <mergeCell ref="N77:T77"/>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22</xdr:col>
                    <xdr:colOff>104775</xdr:colOff>
                    <xdr:row>54</xdr:row>
                    <xdr:rowOff>152400</xdr:rowOff>
                  </from>
                  <to>
                    <xdr:col>28</xdr:col>
                    <xdr:colOff>190500</xdr:colOff>
                    <xdr:row>55</xdr:row>
                    <xdr:rowOff>219075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22</xdr:col>
                    <xdr:colOff>104775</xdr:colOff>
                    <xdr:row>59</xdr:row>
                    <xdr:rowOff>0</xdr:rowOff>
                  </from>
                  <to>
                    <xdr:col>28</xdr:col>
                    <xdr:colOff>190500</xdr:colOff>
                    <xdr:row>60</xdr:row>
                    <xdr:rowOff>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22</xdr:col>
                    <xdr:colOff>104775</xdr:colOff>
                    <xdr:row>76</xdr:row>
                    <xdr:rowOff>0</xdr:rowOff>
                  </from>
                  <to>
                    <xdr:col>27</xdr:col>
                    <xdr:colOff>228600</xdr:colOff>
                    <xdr:row>77</xdr:row>
                    <xdr:rowOff>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22</xdr:col>
                    <xdr:colOff>114300</xdr:colOff>
                    <xdr:row>64</xdr:row>
                    <xdr:rowOff>57150</xdr:rowOff>
                  </from>
                  <to>
                    <xdr:col>27</xdr:col>
                    <xdr:colOff>95250</xdr:colOff>
                    <xdr:row>65</xdr:row>
                    <xdr:rowOff>209550</xdr:rowOff>
                  </to>
                </anchor>
              </controlPr>
            </control>
          </mc:Choice>
        </mc:AlternateContent>
        <mc:AlternateContent xmlns:mc="http://schemas.openxmlformats.org/markup-compatibility/2006">
          <mc:Choice Requires="x14">
            <control shapeId="6150" r:id="rId8" name="Check Box 6">
              <controlPr defaultSize="0" autoFill="0" autoLine="0" autoPict="0">
                <anchor moveWithCells="1">
                  <from>
                    <xdr:col>22</xdr:col>
                    <xdr:colOff>104775</xdr:colOff>
                    <xdr:row>23</xdr:row>
                    <xdr:rowOff>190500</xdr:rowOff>
                  </from>
                  <to>
                    <xdr:col>30</xdr:col>
                    <xdr:colOff>104775</xdr:colOff>
                    <xdr:row>24</xdr:row>
                    <xdr:rowOff>238125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80B05-CA80-4C81-9C28-85D3ADF6D008}">
  <sheetPr codeName="Sheet17"/>
  <dimension ref="A1:AL171"/>
  <sheetViews>
    <sheetView showGridLines="0" showRowColHeaders="0" view="pageBreakPreview" zoomScaleNormal="100" zoomScaleSheetLayoutView="100" workbookViewId="0">
      <selection activeCell="AF41" sqref="AF41:AG41"/>
    </sheetView>
  </sheetViews>
  <sheetFormatPr defaultRowHeight="13.5"/>
  <cols>
    <col min="1" max="2" width="1.875" style="105" customWidth="1"/>
    <col min="3" max="22" width="3.625" style="105" customWidth="1"/>
    <col min="23" max="24" width="1.875" style="105" customWidth="1"/>
    <col min="25" max="29" width="3.625" style="105" customWidth="1"/>
    <col min="30" max="30" width="4.125" style="105" customWidth="1"/>
    <col min="31" max="37" width="3.625" style="105" customWidth="1"/>
    <col min="38" max="38" width="5" style="105" hidden="1" customWidth="1"/>
    <col min="39" max="41" width="3.625" style="105" customWidth="1"/>
    <col min="42" max="42" width="6.5" style="105" customWidth="1"/>
    <col min="43" max="52" width="3.625" style="105" customWidth="1"/>
    <col min="53" max="16384" width="9" style="105"/>
  </cols>
  <sheetData>
    <row r="1" spans="1:38" ht="18.75" customHeight="1">
      <c r="R1" s="260" t="str">
        <f>IF(基礎データ入力表!$D$10="","",基礎データ入力表!$D$10)</f>
        <v/>
      </c>
      <c r="S1" s="260"/>
      <c r="T1" s="260"/>
      <c r="U1" s="260"/>
      <c r="V1" s="260"/>
      <c r="W1" s="260"/>
      <c r="X1" s="260"/>
    </row>
    <row r="2" spans="1:38" ht="13.5" customHeight="1">
      <c r="R2" s="121"/>
      <c r="S2" s="121"/>
      <c r="T2" s="121"/>
      <c r="U2" s="121"/>
      <c r="V2" s="121"/>
      <c r="W2" s="121"/>
    </row>
    <row r="3" spans="1:38" ht="18.75">
      <c r="A3" s="105" t="s">
        <v>1</v>
      </c>
    </row>
    <row r="4" spans="1:38" ht="13.5" customHeight="1"/>
    <row r="5" spans="1:38" ht="18.75" customHeight="1">
      <c r="K5" s="344" t="s">
        <v>9</v>
      </c>
      <c r="L5" s="344"/>
      <c r="M5" s="344"/>
      <c r="N5" s="359" t="str">
        <f>IF(基礎データ入力表!$D$4="","",基礎データ入力表!$D$4)</f>
        <v/>
      </c>
      <c r="O5" s="359"/>
      <c r="P5" s="359"/>
      <c r="Q5" s="359"/>
      <c r="R5" s="359"/>
      <c r="S5" s="359"/>
      <c r="T5" s="359"/>
      <c r="U5" s="359"/>
      <c r="V5" s="359"/>
      <c r="W5" s="359"/>
      <c r="X5" s="359"/>
    </row>
    <row r="6" spans="1:38" ht="18.75" customHeight="1">
      <c r="K6" s="344"/>
      <c r="L6" s="344"/>
      <c r="M6" s="344"/>
      <c r="N6" s="359" t="str">
        <f>IF(基礎データ入力表!$D$5="","",基礎データ入力表!$D$5)</f>
        <v/>
      </c>
      <c r="O6" s="359"/>
      <c r="P6" s="359"/>
      <c r="Q6" s="359"/>
      <c r="R6" s="359"/>
      <c r="S6" s="359"/>
      <c r="T6" s="359"/>
      <c r="U6" s="359"/>
      <c r="V6" s="359"/>
      <c r="W6" s="359"/>
      <c r="X6" s="359"/>
    </row>
    <row r="7" spans="1:38" ht="18.75" customHeight="1">
      <c r="K7" s="344" t="s">
        <v>2</v>
      </c>
      <c r="L7" s="344"/>
      <c r="M7" s="344"/>
      <c r="N7" s="359" t="str">
        <f>IF(基礎データ入力表!$D$6="","",基礎データ入力表!$D$6&amp;"　　㊞")</f>
        <v/>
      </c>
      <c r="O7" s="359"/>
      <c r="P7" s="359"/>
      <c r="Q7" s="359"/>
      <c r="R7" s="359"/>
      <c r="S7" s="359"/>
      <c r="T7" s="359"/>
      <c r="U7" s="359"/>
      <c r="V7" s="359"/>
      <c r="W7" s="359"/>
      <c r="X7" s="359"/>
    </row>
    <row r="8" spans="1:38" ht="13.5" customHeight="1">
      <c r="K8" s="122"/>
      <c r="L8" s="122"/>
      <c r="M8" s="122"/>
      <c r="N8" s="123"/>
      <c r="O8" s="123"/>
      <c r="P8" s="123"/>
      <c r="Q8" s="123"/>
      <c r="R8" s="123"/>
      <c r="S8" s="123"/>
      <c r="T8" s="123"/>
      <c r="U8" s="123"/>
      <c r="V8" s="123"/>
      <c r="W8" s="123"/>
    </row>
    <row r="10" spans="1:38" ht="21">
      <c r="A10" s="361" t="s">
        <v>291</v>
      </c>
      <c r="B10" s="361"/>
      <c r="C10" s="361"/>
      <c r="D10" s="361"/>
      <c r="E10" s="361"/>
      <c r="F10" s="361"/>
      <c r="G10" s="361"/>
      <c r="H10" s="361"/>
      <c r="I10" s="361"/>
      <c r="J10" s="361"/>
      <c r="K10" s="361"/>
      <c r="L10" s="361"/>
      <c r="M10" s="361"/>
      <c r="N10" s="361"/>
      <c r="O10" s="361"/>
      <c r="P10" s="361"/>
      <c r="Q10" s="361"/>
      <c r="R10" s="361"/>
      <c r="S10" s="361"/>
      <c r="T10" s="361"/>
      <c r="U10" s="361"/>
      <c r="V10" s="361"/>
      <c r="W10" s="361"/>
      <c r="X10" s="361"/>
    </row>
    <row r="11" spans="1:38" ht="13.5" customHeight="1"/>
    <row r="12" spans="1:38" ht="13.5" customHeight="1"/>
    <row r="13" spans="1:38" ht="18" customHeight="1">
      <c r="A13" s="360" t="s">
        <v>293</v>
      </c>
      <c r="B13" s="360"/>
      <c r="C13" s="360"/>
      <c r="D13" s="360"/>
      <c r="E13" s="360"/>
      <c r="F13" s="360"/>
      <c r="G13" s="360"/>
      <c r="H13" s="360"/>
      <c r="I13" s="360"/>
      <c r="J13" s="360"/>
      <c r="K13" s="360"/>
      <c r="L13" s="360"/>
      <c r="M13" s="360"/>
      <c r="N13" s="360"/>
      <c r="O13" s="360"/>
      <c r="P13" s="360"/>
      <c r="Q13" s="360"/>
      <c r="R13" s="360"/>
      <c r="S13" s="360"/>
      <c r="T13" s="360"/>
      <c r="U13" s="360"/>
      <c r="V13" s="360"/>
      <c r="W13" s="360"/>
      <c r="X13" s="360"/>
      <c r="AL13" s="105" t="s">
        <v>292</v>
      </c>
    </row>
    <row r="14" spans="1:38" ht="18" customHeight="1">
      <c r="A14" s="124" t="s">
        <v>294</v>
      </c>
      <c r="C14" s="124"/>
      <c r="D14" s="124"/>
      <c r="E14" s="124"/>
      <c r="F14" s="124"/>
      <c r="G14" s="124"/>
      <c r="H14" s="124"/>
      <c r="AL14" s="105" t="s">
        <v>293</v>
      </c>
    </row>
    <row r="15" spans="1:38" ht="13.5" customHeight="1"/>
    <row r="16" spans="1:38" ht="18.75" customHeight="1">
      <c r="A16" s="348" t="s">
        <v>15</v>
      </c>
      <c r="B16" s="348"/>
      <c r="C16" s="348"/>
      <c r="D16" s="348"/>
      <c r="E16" s="348"/>
      <c r="F16" s="348"/>
      <c r="G16" s="348"/>
      <c r="H16" s="353" t="str">
        <f>DBCS(IF(基礎データ入力表!$D$7="","",基礎データ入力表!$D$7))</f>
        <v/>
      </c>
      <c r="I16" s="353"/>
      <c r="J16" s="353"/>
      <c r="K16" s="353"/>
      <c r="L16" s="353"/>
      <c r="M16" s="353"/>
      <c r="N16" s="353"/>
      <c r="O16" s="353"/>
      <c r="P16" s="353"/>
      <c r="Q16" s="353"/>
      <c r="R16" s="353"/>
      <c r="S16" s="353"/>
      <c r="T16" s="353"/>
      <c r="U16" s="353"/>
      <c r="V16" s="353"/>
      <c r="W16" s="353"/>
      <c r="X16" s="353"/>
    </row>
    <row r="17" spans="1:25" ht="18.75" customHeight="1">
      <c r="A17" s="348" t="s">
        <v>200</v>
      </c>
      <c r="B17" s="348"/>
      <c r="C17" s="348"/>
      <c r="D17" s="348"/>
      <c r="E17" s="348"/>
      <c r="F17" s="348"/>
      <c r="G17" s="348"/>
      <c r="H17" s="352" t="str">
        <f>DBCS(IF(基礎データ入力表!$D$8="","",基礎データ入力表!$D$8))</f>
        <v/>
      </c>
      <c r="I17" s="352"/>
      <c r="J17" s="352"/>
      <c r="K17" s="352"/>
      <c r="L17" s="352"/>
      <c r="M17" s="352"/>
      <c r="N17" s="352"/>
      <c r="O17" s="352"/>
      <c r="P17" s="352"/>
      <c r="Q17" s="352"/>
      <c r="R17" s="352"/>
      <c r="S17" s="352"/>
      <c r="T17" s="352"/>
      <c r="U17" s="352"/>
      <c r="V17" s="352"/>
      <c r="W17" s="352"/>
      <c r="X17" s="352"/>
    </row>
    <row r="18" spans="1:25" ht="18.75" customHeight="1">
      <c r="A18" s="348" t="s">
        <v>30</v>
      </c>
      <c r="B18" s="348"/>
      <c r="C18" s="348"/>
      <c r="D18" s="348"/>
      <c r="E18" s="348"/>
      <c r="F18" s="348"/>
      <c r="G18" s="348"/>
      <c r="H18" s="351" t="str">
        <f>IF(基礎データ入力表!$D$10="","",基礎データ入力表!$D$10)</f>
        <v/>
      </c>
      <c r="I18" s="351"/>
      <c r="J18" s="351"/>
      <c r="K18" s="351"/>
      <c r="L18" s="351"/>
      <c r="M18" s="351"/>
      <c r="N18" s="351"/>
      <c r="O18" s="351"/>
      <c r="P18" s="351"/>
      <c r="Q18" s="351"/>
      <c r="R18" s="351"/>
      <c r="S18" s="351"/>
      <c r="T18" s="351"/>
      <c r="U18" s="351"/>
      <c r="V18" s="351"/>
      <c r="W18" s="351"/>
      <c r="X18" s="351"/>
    </row>
    <row r="19" spans="1:25" ht="18.75" customHeight="1">
      <c r="A19" s="348" t="s">
        <v>72</v>
      </c>
      <c r="B19" s="348"/>
      <c r="C19" s="348"/>
      <c r="D19" s="348"/>
      <c r="E19" s="348"/>
      <c r="F19" s="348"/>
      <c r="G19" s="348"/>
      <c r="H19" s="350" t="str">
        <f>IF(基礎データ入力表!$D$13="","",基礎データ入力表!$D$13)</f>
        <v/>
      </c>
      <c r="I19" s="350"/>
      <c r="J19" s="350"/>
      <c r="K19" s="350"/>
      <c r="L19" s="350"/>
      <c r="M19" s="350"/>
      <c r="N19" s="350"/>
      <c r="O19" s="350"/>
      <c r="P19" s="350"/>
      <c r="Q19" s="350"/>
      <c r="R19" s="350"/>
      <c r="S19" s="350"/>
      <c r="T19" s="350"/>
      <c r="U19" s="350"/>
      <c r="V19" s="350"/>
      <c r="W19" s="350"/>
      <c r="X19" s="350"/>
    </row>
    <row r="20" spans="1:25" ht="18.75" customHeight="1">
      <c r="A20" s="348" t="s">
        <v>295</v>
      </c>
      <c r="B20" s="348"/>
      <c r="C20" s="348"/>
      <c r="D20" s="348"/>
      <c r="E20" s="348"/>
      <c r="F20" s="348"/>
      <c r="G20" s="348"/>
      <c r="H20" s="349" t="s">
        <v>302</v>
      </c>
      <c r="I20" s="349"/>
      <c r="J20" s="349"/>
      <c r="K20" s="349"/>
      <c r="L20" s="349"/>
      <c r="M20" s="349"/>
      <c r="N20" s="349"/>
      <c r="O20" s="349"/>
      <c r="P20" s="349"/>
      <c r="Q20" s="349"/>
      <c r="R20" s="349"/>
      <c r="S20" s="349"/>
      <c r="T20" s="349"/>
      <c r="U20" s="349"/>
      <c r="V20" s="349"/>
      <c r="W20" s="349"/>
      <c r="X20" s="349"/>
    </row>
    <row r="21" spans="1:25" ht="5.25" customHeight="1">
      <c r="A21" s="132"/>
      <c r="B21" s="133"/>
      <c r="C21" s="133"/>
      <c r="D21" s="133"/>
      <c r="E21" s="133"/>
      <c r="F21" s="133"/>
      <c r="G21" s="133"/>
      <c r="H21" s="133"/>
      <c r="I21" s="133"/>
      <c r="J21" s="133"/>
      <c r="K21" s="133"/>
      <c r="L21" s="133"/>
      <c r="M21" s="133"/>
      <c r="N21" s="133"/>
      <c r="O21" s="133"/>
      <c r="P21" s="133"/>
      <c r="Q21" s="133"/>
      <c r="R21" s="133"/>
      <c r="S21" s="133"/>
      <c r="T21" s="133"/>
      <c r="U21" s="133"/>
      <c r="V21" s="133"/>
      <c r="W21" s="133"/>
      <c r="X21" s="134"/>
    </row>
    <row r="22" spans="1:25" ht="13.5" customHeight="1">
      <c r="A22" s="137" t="s">
        <v>296</v>
      </c>
      <c r="B22" s="135"/>
      <c r="C22" s="135"/>
      <c r="D22" s="135"/>
      <c r="E22" s="135"/>
      <c r="F22" s="135"/>
      <c r="G22" s="135"/>
      <c r="H22" s="135"/>
      <c r="I22" s="135"/>
      <c r="J22" s="135"/>
      <c r="K22" s="135"/>
      <c r="L22" s="135"/>
      <c r="M22" s="135"/>
      <c r="N22" s="135"/>
      <c r="O22" s="135"/>
      <c r="P22" s="135"/>
      <c r="Q22" s="135"/>
      <c r="R22" s="135"/>
      <c r="S22" s="135"/>
      <c r="T22" s="135"/>
      <c r="U22" s="135"/>
      <c r="V22" s="135"/>
      <c r="W22" s="135"/>
      <c r="X22" s="136"/>
    </row>
    <row r="23" spans="1:25" ht="13.5" customHeight="1">
      <c r="A23" s="356"/>
      <c r="B23" s="357"/>
      <c r="C23" s="357"/>
      <c r="D23" s="357"/>
      <c r="E23" s="357"/>
      <c r="F23" s="357"/>
      <c r="G23" s="357"/>
      <c r="H23" s="357"/>
      <c r="I23" s="357"/>
      <c r="J23" s="357"/>
      <c r="K23" s="357"/>
      <c r="L23" s="357"/>
      <c r="M23" s="357"/>
      <c r="N23" s="357"/>
      <c r="O23" s="357"/>
      <c r="P23" s="357"/>
      <c r="Q23" s="357"/>
      <c r="R23" s="357"/>
      <c r="S23" s="357"/>
      <c r="T23" s="357"/>
      <c r="U23" s="357"/>
      <c r="V23" s="357"/>
      <c r="W23" s="357"/>
      <c r="X23" s="358"/>
    </row>
    <row r="24" spans="1:25" ht="13.5" customHeight="1">
      <c r="A24" s="137"/>
      <c r="B24" s="135" t="s">
        <v>353</v>
      </c>
      <c r="C24" s="135"/>
      <c r="D24" s="135"/>
      <c r="E24" s="135"/>
      <c r="F24" s="135"/>
      <c r="G24" s="135"/>
      <c r="H24" s="135"/>
      <c r="I24" s="135"/>
      <c r="J24" s="135"/>
      <c r="K24" s="135"/>
      <c r="L24" s="135"/>
      <c r="M24" s="135"/>
      <c r="N24" s="135"/>
      <c r="O24" s="135"/>
      <c r="P24" s="135"/>
      <c r="Q24" s="135"/>
      <c r="R24" s="135"/>
      <c r="S24" s="135"/>
      <c r="T24" s="135"/>
      <c r="U24" s="135"/>
      <c r="V24" s="135"/>
      <c r="W24" s="135"/>
      <c r="X24" s="136"/>
    </row>
    <row r="25" spans="1:25" ht="13.5" customHeight="1">
      <c r="A25" s="137"/>
      <c r="B25" s="135" t="s">
        <v>297</v>
      </c>
      <c r="C25" s="135"/>
      <c r="D25" s="135"/>
      <c r="E25" s="135"/>
      <c r="F25" s="135"/>
      <c r="G25" s="135"/>
      <c r="H25" s="135"/>
      <c r="I25" s="135"/>
      <c r="J25" s="135"/>
      <c r="K25" s="135"/>
      <c r="L25" s="135"/>
      <c r="M25" s="135"/>
      <c r="N25" s="135"/>
      <c r="O25" s="135"/>
      <c r="P25" s="135"/>
      <c r="Q25" s="135"/>
      <c r="R25" s="135"/>
      <c r="S25" s="135"/>
      <c r="T25" s="135"/>
      <c r="U25" s="135"/>
      <c r="V25" s="135"/>
      <c r="W25" s="135"/>
      <c r="X25" s="136"/>
    </row>
    <row r="26" spans="1:25" ht="13.5" customHeight="1">
      <c r="A26" s="137"/>
      <c r="B26" s="135"/>
      <c r="C26" s="135"/>
      <c r="D26" s="135"/>
      <c r="E26" s="135"/>
      <c r="F26" s="135"/>
      <c r="G26" s="135"/>
      <c r="H26" s="135"/>
      <c r="I26" s="135"/>
      <c r="J26" s="135"/>
      <c r="K26" s="135"/>
      <c r="L26" s="135"/>
      <c r="M26" s="135"/>
      <c r="N26" s="135"/>
      <c r="O26" s="135"/>
      <c r="P26" s="135"/>
      <c r="Q26" s="135"/>
      <c r="R26" s="135"/>
      <c r="S26" s="135"/>
      <c r="T26" s="135"/>
      <c r="U26" s="135"/>
      <c r="V26" s="135"/>
      <c r="W26" s="135"/>
      <c r="X26" s="136"/>
    </row>
    <row r="27" spans="1:25" ht="13.5" customHeight="1">
      <c r="A27" s="137"/>
      <c r="B27" s="135" t="s">
        <v>298</v>
      </c>
      <c r="C27" s="135"/>
      <c r="D27" s="135"/>
      <c r="E27" s="135"/>
      <c r="F27" s="135"/>
      <c r="G27" s="135"/>
      <c r="H27" s="135"/>
      <c r="I27" s="135"/>
      <c r="J27" s="135"/>
      <c r="K27" s="135"/>
      <c r="L27" s="135"/>
      <c r="M27" s="135"/>
      <c r="N27" s="135"/>
      <c r="O27" s="135"/>
      <c r="P27" s="135"/>
      <c r="Q27" s="135"/>
      <c r="R27" s="135"/>
      <c r="S27" s="135"/>
      <c r="T27" s="135"/>
      <c r="U27" s="135"/>
      <c r="V27" s="135"/>
      <c r="W27" s="135"/>
      <c r="X27" s="136"/>
    </row>
    <row r="28" spans="1:25" ht="13.5" customHeight="1">
      <c r="A28" s="137"/>
      <c r="B28" s="135" t="s">
        <v>354</v>
      </c>
      <c r="C28" s="135"/>
      <c r="D28" s="135"/>
      <c r="E28" s="135"/>
      <c r="F28" s="135"/>
      <c r="G28" s="135"/>
      <c r="H28" s="135"/>
      <c r="I28" s="135"/>
      <c r="J28" s="135"/>
      <c r="K28" s="135"/>
      <c r="L28" s="135"/>
      <c r="M28" s="135"/>
      <c r="N28" s="135"/>
      <c r="O28" s="135"/>
      <c r="P28" s="135"/>
      <c r="Q28" s="135"/>
      <c r="R28" s="135"/>
      <c r="S28" s="135"/>
      <c r="T28" s="135"/>
      <c r="U28" s="135"/>
      <c r="V28" s="135"/>
      <c r="W28" s="135"/>
      <c r="X28" s="136"/>
    </row>
    <row r="29" spans="1:25" ht="13.5" customHeight="1">
      <c r="A29" s="137"/>
      <c r="B29" s="135"/>
      <c r="C29" s="135"/>
      <c r="D29" s="135"/>
      <c r="E29" s="135"/>
      <c r="F29" s="135"/>
      <c r="G29" s="135"/>
      <c r="H29" s="135"/>
      <c r="I29" s="135"/>
      <c r="J29" s="135"/>
      <c r="K29" s="135"/>
      <c r="L29" s="135"/>
      <c r="M29" s="135"/>
      <c r="N29" s="135"/>
      <c r="O29" s="135"/>
      <c r="P29" s="135"/>
      <c r="Q29" s="135"/>
      <c r="R29" s="135"/>
      <c r="S29" s="135"/>
      <c r="T29" s="135"/>
      <c r="U29" s="135"/>
      <c r="V29" s="135"/>
      <c r="W29" s="135"/>
      <c r="X29" s="136"/>
    </row>
    <row r="30" spans="1:25" ht="7.5" customHeight="1">
      <c r="A30" s="137"/>
      <c r="B30" s="132"/>
      <c r="C30" s="133"/>
      <c r="D30" s="133"/>
      <c r="E30" s="133"/>
      <c r="F30" s="133"/>
      <c r="G30" s="133"/>
      <c r="H30" s="133"/>
      <c r="I30" s="133"/>
      <c r="J30" s="133"/>
      <c r="K30" s="133"/>
      <c r="L30" s="133"/>
      <c r="M30" s="133"/>
      <c r="N30" s="133"/>
      <c r="O30" s="133"/>
      <c r="P30" s="133"/>
      <c r="Q30" s="133"/>
      <c r="R30" s="133"/>
      <c r="S30" s="133"/>
      <c r="T30" s="133"/>
      <c r="U30" s="133"/>
      <c r="V30" s="133"/>
      <c r="W30" s="134"/>
      <c r="X30" s="136"/>
    </row>
    <row r="31" spans="1:25" ht="13.5" customHeight="1">
      <c r="A31" s="137"/>
      <c r="B31" s="137" t="s">
        <v>300</v>
      </c>
      <c r="C31" s="135"/>
      <c r="D31" s="135"/>
      <c r="E31" s="135"/>
      <c r="F31" s="135"/>
      <c r="G31" s="135"/>
      <c r="H31" s="135"/>
      <c r="I31" s="135"/>
      <c r="J31" s="135"/>
      <c r="K31" s="135"/>
      <c r="L31" s="135"/>
      <c r="M31" s="135"/>
      <c r="N31" s="135"/>
      <c r="O31" s="135"/>
      <c r="P31" s="135"/>
      <c r="Q31" s="135"/>
      <c r="R31" s="135"/>
      <c r="S31" s="135"/>
      <c r="T31" s="135"/>
      <c r="U31" s="135"/>
      <c r="V31" s="135"/>
      <c r="W31" s="136"/>
      <c r="X31" s="136"/>
      <c r="Y31" s="96" t="s">
        <v>301</v>
      </c>
    </row>
    <row r="32" spans="1:25" ht="13.5" customHeight="1" thickBot="1">
      <c r="A32" s="137"/>
      <c r="B32" s="137"/>
      <c r="C32" s="135"/>
      <c r="D32" s="135"/>
      <c r="E32" s="135"/>
      <c r="F32" s="135"/>
      <c r="G32" s="135"/>
      <c r="H32" s="135"/>
      <c r="I32" s="135"/>
      <c r="J32" s="135"/>
      <c r="K32" s="135"/>
      <c r="L32" s="135"/>
      <c r="M32" s="135"/>
      <c r="N32" s="135"/>
      <c r="O32" s="135"/>
      <c r="P32" s="135"/>
      <c r="Q32" s="135"/>
      <c r="R32" s="135"/>
      <c r="S32" s="135"/>
      <c r="T32" s="135"/>
      <c r="U32" s="135"/>
      <c r="V32" s="135"/>
      <c r="W32" s="136"/>
      <c r="X32" s="136"/>
    </row>
    <row r="33" spans="1:38" ht="13.5" customHeight="1" thickBot="1">
      <c r="A33" s="137"/>
      <c r="B33" s="138" t="s">
        <v>75</v>
      </c>
      <c r="C33" s="135"/>
      <c r="D33" s="135"/>
      <c r="E33" s="135"/>
      <c r="F33" s="135"/>
      <c r="G33" s="135"/>
      <c r="H33" s="135"/>
      <c r="I33" s="135"/>
      <c r="J33" s="135"/>
      <c r="K33" s="345" t="str">
        <f>IF($AL$33=TRUE,$AF$33,"")</f>
        <v/>
      </c>
      <c r="L33" s="345"/>
      <c r="M33" s="345"/>
      <c r="N33" s="345"/>
      <c r="O33" s="345"/>
      <c r="P33" s="345"/>
      <c r="Q33" s="345"/>
      <c r="R33" s="345"/>
      <c r="S33" s="139" t="s">
        <v>50</v>
      </c>
      <c r="T33" s="139"/>
      <c r="U33" s="135"/>
      <c r="V33" s="135"/>
      <c r="W33" s="136"/>
      <c r="X33" s="136"/>
      <c r="AF33" s="330"/>
      <c r="AG33" s="331"/>
      <c r="AH33" s="331"/>
      <c r="AI33" s="331"/>
      <c r="AJ33" s="332"/>
      <c r="AK33" s="105" t="s">
        <v>50</v>
      </c>
      <c r="AL33" s="97" t="b">
        <v>0</v>
      </c>
    </row>
    <row r="34" spans="1:38" ht="13.5" customHeight="1">
      <c r="A34" s="137"/>
      <c r="B34" s="137"/>
      <c r="C34" s="135"/>
      <c r="D34" s="135"/>
      <c r="E34" s="135"/>
      <c r="F34" s="135"/>
      <c r="G34" s="135"/>
      <c r="H34" s="135"/>
      <c r="I34" s="135"/>
      <c r="J34" s="135"/>
      <c r="K34" s="135"/>
      <c r="L34" s="135"/>
      <c r="M34" s="135"/>
      <c r="N34" s="135"/>
      <c r="O34" s="135"/>
      <c r="P34" s="135"/>
      <c r="Q34" s="135"/>
      <c r="R34" s="135"/>
      <c r="S34" s="135"/>
      <c r="T34" s="135"/>
      <c r="U34" s="135"/>
      <c r="V34" s="135"/>
      <c r="W34" s="136"/>
      <c r="X34" s="136"/>
    </row>
    <row r="35" spans="1:38" ht="13.5" customHeight="1">
      <c r="A35" s="137"/>
      <c r="B35" s="138" t="s">
        <v>77</v>
      </c>
      <c r="C35" s="135"/>
      <c r="D35" s="135"/>
      <c r="E35" s="135"/>
      <c r="F35" s="135"/>
      <c r="G35" s="135"/>
      <c r="H35" s="135"/>
      <c r="I35" s="135"/>
      <c r="J35" s="135"/>
      <c r="K35" s="135"/>
      <c r="L35" s="135"/>
      <c r="M35" s="135"/>
      <c r="N35" s="135"/>
      <c r="O35" s="135"/>
      <c r="P35" s="135"/>
      <c r="Q35" s="135"/>
      <c r="R35" s="135"/>
      <c r="S35" s="135"/>
      <c r="T35" s="135"/>
      <c r="U35" s="135"/>
      <c r="V35" s="135"/>
      <c r="W35" s="136"/>
      <c r="X35" s="136"/>
    </row>
    <row r="36" spans="1:38" ht="13.5" customHeight="1" thickBot="1">
      <c r="A36" s="137"/>
      <c r="B36" s="137"/>
      <c r="C36" s="141" t="s">
        <v>81</v>
      </c>
      <c r="D36" s="346" t="s">
        <v>82</v>
      </c>
      <c r="E36" s="346"/>
      <c r="F36" s="346"/>
      <c r="G36" s="346"/>
      <c r="H36" s="346"/>
      <c r="I36" s="346"/>
      <c r="J36" s="346"/>
      <c r="K36" s="346"/>
      <c r="L36" s="346"/>
      <c r="M36" s="346"/>
      <c r="N36" s="141" t="s">
        <v>87</v>
      </c>
      <c r="O36" s="345" t="str">
        <f>IF(AL36=TRUE,IF(基礎データ入力表!$D$13="","",基礎データ入力表!$D$13),"")</f>
        <v/>
      </c>
      <c r="P36" s="345"/>
      <c r="Q36" s="345"/>
      <c r="R36" s="345"/>
      <c r="S36" s="345"/>
      <c r="T36" s="345"/>
      <c r="U36" s="345"/>
      <c r="V36" s="125" t="s">
        <v>50</v>
      </c>
      <c r="W36" s="136"/>
      <c r="X36" s="136"/>
      <c r="AE36" s="354"/>
      <c r="AF36" s="354"/>
      <c r="AG36" s="354"/>
      <c r="AH36" s="354"/>
      <c r="AI36" s="354"/>
      <c r="AL36" s="97" t="b">
        <v>0</v>
      </c>
    </row>
    <row r="37" spans="1:38" ht="13.5" customHeight="1" thickBot="1">
      <c r="A37" s="137"/>
      <c r="B37" s="137"/>
      <c r="C37" s="141" t="s">
        <v>83</v>
      </c>
      <c r="D37" s="346" t="s">
        <v>84</v>
      </c>
      <c r="E37" s="346"/>
      <c r="F37" s="346"/>
      <c r="G37" s="346"/>
      <c r="H37" s="346"/>
      <c r="I37" s="346"/>
      <c r="J37" s="346"/>
      <c r="K37" s="346"/>
      <c r="L37" s="346"/>
      <c r="M37" s="346"/>
      <c r="N37" s="141" t="s">
        <v>87</v>
      </c>
      <c r="O37" s="347" t="str">
        <f>IF($AL$36=TRUE,TEXT($AF$37,"[DBNum3][$-411]0.0")&amp;"/１０００","")</f>
        <v/>
      </c>
      <c r="P37" s="347"/>
      <c r="Q37" s="347"/>
      <c r="R37" s="347"/>
      <c r="S37" s="347"/>
      <c r="T37" s="347"/>
      <c r="U37" s="347"/>
      <c r="V37" s="125"/>
      <c r="W37" s="136"/>
      <c r="X37" s="136"/>
      <c r="Y37" s="129" t="s">
        <v>247</v>
      </c>
      <c r="Z37" s="129"/>
      <c r="AA37" s="129"/>
      <c r="AB37" s="129"/>
      <c r="AC37" s="129"/>
      <c r="AD37" s="131"/>
      <c r="AE37" s="130"/>
      <c r="AF37" s="334"/>
      <c r="AG37" s="335"/>
      <c r="AH37" s="124" t="s">
        <v>284</v>
      </c>
      <c r="AI37" s="126"/>
    </row>
    <row r="38" spans="1:38" ht="13.5" customHeight="1">
      <c r="A38" s="137"/>
      <c r="B38" s="137"/>
      <c r="C38" s="141" t="s">
        <v>85</v>
      </c>
      <c r="D38" s="135" t="s">
        <v>86</v>
      </c>
      <c r="E38" s="135"/>
      <c r="F38" s="135"/>
      <c r="G38" s="135"/>
      <c r="H38" s="135"/>
      <c r="I38" s="135"/>
      <c r="J38" s="135"/>
      <c r="K38" s="135"/>
      <c r="L38" s="135"/>
      <c r="M38" s="135"/>
      <c r="N38" s="135"/>
      <c r="O38" s="135"/>
      <c r="P38" s="135"/>
      <c r="Q38" s="135"/>
      <c r="R38" s="135"/>
      <c r="S38" s="135"/>
      <c r="T38" s="135"/>
      <c r="U38" s="135"/>
      <c r="V38" s="135"/>
      <c r="W38" s="136"/>
      <c r="X38" s="136"/>
    </row>
    <row r="39" spans="1:38" ht="13.5" customHeight="1" thickBot="1">
      <c r="A39" s="137"/>
      <c r="B39" s="137"/>
      <c r="C39" s="135"/>
      <c r="D39" s="135" t="s">
        <v>78</v>
      </c>
      <c r="E39" s="135"/>
      <c r="F39" s="135"/>
      <c r="G39" s="135"/>
      <c r="H39" s="135"/>
      <c r="I39" s="135"/>
      <c r="J39" s="135"/>
      <c r="K39" s="135"/>
      <c r="L39" s="135"/>
      <c r="M39" s="135"/>
      <c r="N39" s="135"/>
      <c r="O39" s="135"/>
      <c r="P39" s="135"/>
      <c r="Q39" s="135"/>
      <c r="R39" s="135"/>
      <c r="S39" s="135"/>
      <c r="T39" s="135"/>
      <c r="U39" s="135"/>
      <c r="V39" s="135"/>
      <c r="W39" s="136"/>
      <c r="X39" s="136"/>
      <c r="AL39" s="97" t="b">
        <v>0</v>
      </c>
    </row>
    <row r="40" spans="1:38" ht="13.5" customHeight="1" thickBot="1">
      <c r="A40" s="137"/>
      <c r="B40" s="137"/>
      <c r="C40" s="135"/>
      <c r="D40" s="135"/>
      <c r="E40" s="135" t="s">
        <v>79</v>
      </c>
      <c r="F40" s="346" t="s">
        <v>249</v>
      </c>
      <c r="G40" s="346"/>
      <c r="H40" s="346"/>
      <c r="I40" s="346"/>
      <c r="J40" s="346"/>
      <c r="K40" s="346"/>
      <c r="L40" s="346"/>
      <c r="M40" s="346"/>
      <c r="N40" s="141" t="s">
        <v>87</v>
      </c>
      <c r="O40" s="347" t="str">
        <f>IF($AL$39=TRUE,$AF$40,"")</f>
        <v/>
      </c>
      <c r="P40" s="347"/>
      <c r="Q40" s="347"/>
      <c r="R40" s="347"/>
      <c r="S40" s="135"/>
      <c r="T40" s="135"/>
      <c r="U40" s="135"/>
      <c r="V40" s="135"/>
      <c r="W40" s="136"/>
      <c r="X40" s="136"/>
      <c r="Y40" s="129" t="s">
        <v>299</v>
      </c>
      <c r="Z40" s="129"/>
      <c r="AA40" s="129"/>
      <c r="AB40" s="129"/>
      <c r="AC40" s="129"/>
      <c r="AD40" s="131"/>
      <c r="AE40" s="130"/>
      <c r="AF40" s="334"/>
      <c r="AG40" s="335"/>
      <c r="AH40" s="127" t="s">
        <v>246</v>
      </c>
    </row>
    <row r="41" spans="1:38" ht="13.5" customHeight="1" thickBot="1">
      <c r="A41" s="137"/>
      <c r="B41" s="137"/>
      <c r="C41" s="135"/>
      <c r="D41" s="135"/>
      <c r="E41" s="135" t="s">
        <v>80</v>
      </c>
      <c r="F41" s="135"/>
      <c r="G41" s="135"/>
      <c r="H41" s="135"/>
      <c r="I41" s="135"/>
      <c r="J41" s="135"/>
      <c r="K41" s="135"/>
      <c r="L41" s="135"/>
      <c r="M41" s="135"/>
      <c r="N41" s="141" t="s">
        <v>87</v>
      </c>
      <c r="O41" s="347" t="str">
        <f>IF($AL$39=TRUE,$AF$41,"")</f>
        <v/>
      </c>
      <c r="P41" s="347"/>
      <c r="Q41" s="347"/>
      <c r="R41" s="347"/>
      <c r="S41" s="135"/>
      <c r="T41" s="135"/>
      <c r="U41" s="135"/>
      <c r="V41" s="135"/>
      <c r="W41" s="136"/>
      <c r="X41" s="136"/>
      <c r="Y41" s="355" t="s">
        <v>382</v>
      </c>
      <c r="Z41" s="355"/>
      <c r="AA41" s="355"/>
      <c r="AB41" s="355"/>
      <c r="AC41" s="355"/>
      <c r="AD41" s="355"/>
      <c r="AF41" s="334"/>
      <c r="AG41" s="335"/>
      <c r="AH41" s="127" t="s">
        <v>246</v>
      </c>
    </row>
    <row r="42" spans="1:38" ht="13.5" customHeight="1">
      <c r="A42" s="137"/>
      <c r="B42" s="137"/>
      <c r="C42" s="135"/>
      <c r="D42" s="135"/>
      <c r="E42" s="135"/>
      <c r="F42" s="135"/>
      <c r="G42" s="135"/>
      <c r="H42" s="135"/>
      <c r="I42" s="135"/>
      <c r="J42" s="135"/>
      <c r="K42" s="135"/>
      <c r="L42" s="135"/>
      <c r="M42" s="140" t="s">
        <v>88</v>
      </c>
      <c r="N42" s="141" t="s">
        <v>87</v>
      </c>
      <c r="O42" s="347" t="str">
        <f>IF(AL39=TRUE,ROUND($O$41/$O$40*100,0),"")</f>
        <v/>
      </c>
      <c r="P42" s="347"/>
      <c r="Q42" s="347"/>
      <c r="R42" s="347"/>
      <c r="S42" s="135" t="s">
        <v>93</v>
      </c>
      <c r="T42" s="135" t="s">
        <v>94</v>
      </c>
      <c r="U42" s="135"/>
      <c r="V42" s="135"/>
      <c r="W42" s="136"/>
      <c r="X42" s="136"/>
      <c r="Y42" s="355"/>
      <c r="Z42" s="355"/>
      <c r="AA42" s="355"/>
      <c r="AB42" s="355"/>
      <c r="AC42" s="355"/>
      <c r="AD42" s="355"/>
    </row>
    <row r="43" spans="1:38" ht="13.5" customHeight="1">
      <c r="A43" s="137"/>
      <c r="B43" s="137"/>
      <c r="C43" s="135"/>
      <c r="D43" s="135"/>
      <c r="E43" s="135"/>
      <c r="F43" s="135"/>
      <c r="G43" s="135"/>
      <c r="H43" s="135"/>
      <c r="I43" s="135"/>
      <c r="J43" s="135"/>
      <c r="K43" s="135"/>
      <c r="L43" s="135"/>
      <c r="M43" s="140" t="s">
        <v>89</v>
      </c>
      <c r="N43" s="141" t="s">
        <v>90</v>
      </c>
      <c r="O43" s="345" t="str">
        <f>IF($AL$39=TRUE,ROUNDUP($O$36*$AF$37/1000*($O$42/70),0),"")</f>
        <v/>
      </c>
      <c r="P43" s="345"/>
      <c r="Q43" s="345"/>
      <c r="R43" s="345"/>
      <c r="S43" s="345"/>
      <c r="T43" s="345"/>
      <c r="U43" s="345"/>
      <c r="V43" s="128" t="s">
        <v>50</v>
      </c>
      <c r="W43" s="136"/>
      <c r="X43" s="136"/>
    </row>
    <row r="44" spans="1:38" ht="13.5" customHeight="1">
      <c r="A44" s="137"/>
      <c r="B44" s="137"/>
      <c r="C44" s="135"/>
      <c r="D44" s="135"/>
      <c r="E44" s="135"/>
      <c r="F44" s="135"/>
      <c r="G44" s="135"/>
      <c r="H44" s="135"/>
      <c r="I44" s="135"/>
      <c r="J44" s="135"/>
      <c r="K44" s="135"/>
      <c r="L44" s="135"/>
      <c r="M44" s="135"/>
      <c r="N44" s="135"/>
      <c r="O44" s="135"/>
      <c r="P44" s="135"/>
      <c r="Q44" s="135"/>
      <c r="R44" s="135"/>
      <c r="S44" s="135"/>
      <c r="T44" s="135"/>
      <c r="U44" s="135"/>
      <c r="V44" s="135"/>
      <c r="W44" s="136"/>
      <c r="X44" s="136"/>
    </row>
    <row r="45" spans="1:38" ht="13.5" customHeight="1">
      <c r="A45" s="137"/>
      <c r="B45" s="137"/>
      <c r="C45" s="135"/>
      <c r="D45" s="135" t="s">
        <v>91</v>
      </c>
      <c r="E45" s="135"/>
      <c r="F45" s="135"/>
      <c r="G45" s="135"/>
      <c r="H45" s="135"/>
      <c r="I45" s="135"/>
      <c r="J45" s="135"/>
      <c r="K45" s="135"/>
      <c r="L45" s="135"/>
      <c r="M45" s="135"/>
      <c r="N45" s="135"/>
      <c r="O45" s="135"/>
      <c r="P45" s="135"/>
      <c r="Q45" s="135"/>
      <c r="R45" s="135"/>
      <c r="S45" s="135"/>
      <c r="T45" s="135"/>
      <c r="U45" s="135"/>
      <c r="V45" s="135"/>
      <c r="W45" s="136"/>
      <c r="X45" s="136"/>
    </row>
    <row r="46" spans="1:38" ht="13.5" customHeight="1">
      <c r="A46" s="137"/>
      <c r="B46" s="137"/>
      <c r="C46" s="135"/>
      <c r="D46" s="135"/>
      <c r="E46" s="135"/>
      <c r="F46" s="135"/>
      <c r="G46" s="135"/>
      <c r="H46" s="135"/>
      <c r="I46" s="135"/>
      <c r="J46" s="135"/>
      <c r="K46" s="135"/>
      <c r="L46" s="135"/>
      <c r="M46" s="140" t="s">
        <v>92</v>
      </c>
      <c r="N46" s="141" t="s">
        <v>90</v>
      </c>
      <c r="O46" s="345" t="str">
        <f>IF(AL46=TRUE,$O$36*$AF$37/1000*(70%/70%),"")</f>
        <v/>
      </c>
      <c r="P46" s="345"/>
      <c r="Q46" s="345"/>
      <c r="R46" s="345"/>
      <c r="S46" s="345"/>
      <c r="T46" s="345"/>
      <c r="U46" s="345"/>
      <c r="V46" s="128" t="s">
        <v>50</v>
      </c>
      <c r="W46" s="136"/>
      <c r="X46" s="136"/>
      <c r="AL46" s="97" t="b">
        <v>0</v>
      </c>
    </row>
    <row r="47" spans="1:38" ht="13.5" customHeight="1">
      <c r="A47" s="137"/>
      <c r="B47" s="137"/>
      <c r="C47" s="135"/>
      <c r="D47" s="135"/>
      <c r="E47" s="135"/>
      <c r="F47" s="135"/>
      <c r="G47" s="135"/>
      <c r="H47" s="135"/>
      <c r="I47" s="135"/>
      <c r="J47" s="135"/>
      <c r="K47" s="135"/>
      <c r="L47" s="135"/>
      <c r="M47" s="135"/>
      <c r="N47" s="135"/>
      <c r="O47" s="135"/>
      <c r="P47" s="135"/>
      <c r="Q47" s="135"/>
      <c r="R47" s="135"/>
      <c r="S47" s="135"/>
      <c r="T47" s="135"/>
      <c r="U47" s="135"/>
      <c r="V47" s="135"/>
      <c r="W47" s="136"/>
      <c r="X47" s="136"/>
    </row>
    <row r="48" spans="1:38" ht="13.5" customHeight="1">
      <c r="A48" s="137"/>
      <c r="B48" s="137"/>
      <c r="C48" s="135"/>
      <c r="D48" s="135"/>
      <c r="E48" s="135"/>
      <c r="F48" s="135"/>
      <c r="G48" s="135"/>
      <c r="H48" s="135"/>
      <c r="I48" s="135"/>
      <c r="J48" s="135"/>
      <c r="K48" s="135"/>
      <c r="L48" s="135"/>
      <c r="M48" s="135"/>
      <c r="N48" s="135"/>
      <c r="O48" s="135"/>
      <c r="P48" s="135"/>
      <c r="Q48" s="135"/>
      <c r="R48" s="135"/>
      <c r="S48" s="135"/>
      <c r="T48" s="135"/>
      <c r="U48" s="135"/>
      <c r="V48" s="135"/>
      <c r="W48" s="136"/>
      <c r="X48" s="136"/>
    </row>
    <row r="49" spans="1:24" ht="13.5" customHeight="1">
      <c r="A49" s="137"/>
      <c r="B49" s="341" t="s">
        <v>95</v>
      </c>
      <c r="C49" s="342"/>
      <c r="D49" s="342"/>
      <c r="E49" s="342"/>
      <c r="F49" s="342"/>
      <c r="G49" s="342"/>
      <c r="H49" s="342"/>
      <c r="I49" s="342"/>
      <c r="J49" s="342"/>
      <c r="K49" s="342"/>
      <c r="L49" s="342"/>
      <c r="M49" s="342"/>
      <c r="N49" s="342"/>
      <c r="O49" s="342"/>
      <c r="P49" s="342"/>
      <c r="Q49" s="342"/>
      <c r="R49" s="342"/>
      <c r="S49" s="342"/>
      <c r="T49" s="342"/>
      <c r="U49" s="342"/>
      <c r="V49" s="342"/>
      <c r="W49" s="343"/>
      <c r="X49" s="136"/>
    </row>
    <row r="50" spans="1:24" ht="8.25" customHeight="1">
      <c r="A50" s="137"/>
      <c r="B50" s="142"/>
      <c r="C50" s="128"/>
      <c r="D50" s="128"/>
      <c r="E50" s="128"/>
      <c r="F50" s="128"/>
      <c r="G50" s="128"/>
      <c r="H50" s="128"/>
      <c r="I50" s="128"/>
      <c r="J50" s="128"/>
      <c r="K50" s="128"/>
      <c r="L50" s="128"/>
      <c r="M50" s="128"/>
      <c r="N50" s="128"/>
      <c r="O50" s="128"/>
      <c r="P50" s="128"/>
      <c r="Q50" s="128"/>
      <c r="R50" s="128"/>
      <c r="S50" s="128"/>
      <c r="T50" s="128"/>
      <c r="U50" s="128"/>
      <c r="V50" s="128"/>
      <c r="W50" s="143"/>
      <c r="X50" s="136"/>
    </row>
    <row r="51" spans="1:24" ht="13.5" customHeight="1">
      <c r="A51" s="142"/>
      <c r="B51" s="128"/>
      <c r="C51" s="128"/>
      <c r="D51" s="128"/>
      <c r="E51" s="128"/>
      <c r="F51" s="128"/>
      <c r="G51" s="128"/>
      <c r="H51" s="128"/>
      <c r="I51" s="128"/>
      <c r="J51" s="128"/>
      <c r="K51" s="128"/>
      <c r="L51" s="128"/>
      <c r="M51" s="128"/>
      <c r="N51" s="128"/>
      <c r="O51" s="128"/>
      <c r="P51" s="128"/>
      <c r="Q51" s="128"/>
      <c r="R51" s="128"/>
      <c r="S51" s="128"/>
      <c r="T51" s="128"/>
      <c r="U51" s="128"/>
      <c r="V51" s="128"/>
      <c r="W51" s="128"/>
      <c r="X51" s="143"/>
    </row>
    <row r="52" spans="1:24" ht="13.5" customHeight="1"/>
    <row r="53" spans="1:24" ht="13.5" customHeight="1"/>
    <row r="54" spans="1:24" ht="13.5" customHeight="1"/>
    <row r="55" spans="1:24" ht="13.5" customHeight="1"/>
    <row r="56" spans="1:24" ht="13.5" customHeight="1"/>
    <row r="57" spans="1:24" ht="13.5" customHeight="1"/>
    <row r="58" spans="1:24" ht="13.5" customHeight="1"/>
    <row r="59" spans="1:24" ht="13.5" customHeight="1"/>
    <row r="60" spans="1:24" ht="13.5" customHeight="1"/>
    <row r="61" spans="1:24" ht="13.5" customHeight="1"/>
    <row r="62" spans="1:24" ht="13.5" customHeight="1"/>
    <row r="63" spans="1:24" ht="13.5" customHeight="1"/>
    <row r="64" spans="1:2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sheetData>
  <sheetProtection sheet="1" objects="1" scenarios="1" selectLockedCells="1"/>
  <mergeCells count="38">
    <mergeCell ref="A23:X23"/>
    <mergeCell ref="A18:G18"/>
    <mergeCell ref="A17:G17"/>
    <mergeCell ref="R1:X1"/>
    <mergeCell ref="N7:X7"/>
    <mergeCell ref="N6:X6"/>
    <mergeCell ref="N5:X5"/>
    <mergeCell ref="A13:X13"/>
    <mergeCell ref="A10:X10"/>
    <mergeCell ref="AF40:AG40"/>
    <mergeCell ref="O41:R41"/>
    <mergeCell ref="AF41:AG41"/>
    <mergeCell ref="O42:R42"/>
    <mergeCell ref="O43:U43"/>
    <mergeCell ref="Y41:AD42"/>
    <mergeCell ref="AF33:AJ33"/>
    <mergeCell ref="D36:M36"/>
    <mergeCell ref="O36:U36"/>
    <mergeCell ref="AE36:AI36"/>
    <mergeCell ref="D37:M37"/>
    <mergeCell ref="O37:U37"/>
    <mergeCell ref="AF37:AG37"/>
    <mergeCell ref="B49:W49"/>
    <mergeCell ref="K7:M7"/>
    <mergeCell ref="K5:M5"/>
    <mergeCell ref="K6:M6"/>
    <mergeCell ref="K33:R33"/>
    <mergeCell ref="F40:M40"/>
    <mergeCell ref="O40:R40"/>
    <mergeCell ref="O46:U46"/>
    <mergeCell ref="A16:G16"/>
    <mergeCell ref="H20:X20"/>
    <mergeCell ref="H19:X19"/>
    <mergeCell ref="H18:X18"/>
    <mergeCell ref="H17:X17"/>
    <mergeCell ref="H16:X16"/>
    <mergeCell ref="A20:G20"/>
    <mergeCell ref="A19:G19"/>
  </mergeCells>
  <phoneticPr fontId="1"/>
  <dataValidations count="1">
    <dataValidation type="list" allowBlank="1" showInputMessage="1" showErrorMessage="1" sqref="A13" xr:uid="{93D6193B-F145-4411-9453-B431ADC510C7}">
      <formula1>$AL$13:$AL$14</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24</xdr:col>
                    <xdr:colOff>9525</xdr:colOff>
                    <xdr:row>32</xdr:row>
                    <xdr:rowOff>0</xdr:rowOff>
                  </from>
                  <to>
                    <xdr:col>30</xdr:col>
                    <xdr:colOff>57150</xdr:colOff>
                    <xdr:row>33</xdr:row>
                    <xdr:rowOff>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24</xdr:col>
                    <xdr:colOff>9525</xdr:colOff>
                    <xdr:row>33</xdr:row>
                    <xdr:rowOff>133350</xdr:rowOff>
                  </from>
                  <to>
                    <xdr:col>30</xdr:col>
                    <xdr:colOff>57150</xdr:colOff>
                    <xdr:row>35</xdr:row>
                    <xdr:rowOff>28575</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24</xdr:col>
                    <xdr:colOff>28575</xdr:colOff>
                    <xdr:row>44</xdr:row>
                    <xdr:rowOff>133350</xdr:rowOff>
                  </from>
                  <to>
                    <xdr:col>29</xdr:col>
                    <xdr:colOff>152400</xdr:colOff>
                    <xdr:row>46</xdr:row>
                    <xdr:rowOff>28575</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24</xdr:col>
                    <xdr:colOff>19050</xdr:colOff>
                    <xdr:row>38</xdr:row>
                    <xdr:rowOff>0</xdr:rowOff>
                  </from>
                  <to>
                    <xdr:col>29</xdr:col>
                    <xdr:colOff>0</xdr:colOff>
                    <xdr:row>39</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71FD0-F1ED-45F1-8BBD-B285030806D0}">
  <sheetPr codeName="Sheet18">
    <pageSetUpPr fitToPage="1"/>
  </sheetPr>
  <dimension ref="B1:AY52"/>
  <sheetViews>
    <sheetView showGridLines="0" showRowColHeaders="0" view="pageBreakPreview" zoomScale="90" zoomScaleNormal="90" zoomScaleSheetLayoutView="90" workbookViewId="0">
      <selection activeCell="L6" sqref="L6:P6"/>
    </sheetView>
  </sheetViews>
  <sheetFormatPr defaultRowHeight="13.5"/>
  <cols>
    <col min="1" max="1" width="2.5" style="147" customWidth="1"/>
    <col min="2" max="2" width="3.125" style="147" customWidth="1"/>
    <col min="3" max="3" width="2.5" style="147" customWidth="1"/>
    <col min="4" max="4" width="3.125" style="147" customWidth="1"/>
    <col min="5" max="5" width="2.5" style="147" customWidth="1"/>
    <col min="6" max="6" width="3.125" style="147" customWidth="1"/>
    <col min="7" max="7" width="2.5" style="147" customWidth="1"/>
    <col min="8" max="9" width="3.125" style="147" customWidth="1"/>
    <col min="10" max="10" width="4.5" style="147" customWidth="1"/>
    <col min="11" max="17" width="3.125" style="147" customWidth="1"/>
    <col min="18" max="18" width="3" style="147" customWidth="1"/>
    <col min="19" max="32" width="3.125" style="147" customWidth="1"/>
    <col min="33" max="33" width="3.5" style="147" customWidth="1"/>
    <col min="34" max="35" width="3.125" style="147" customWidth="1"/>
    <col min="36" max="36" width="3.5" style="147" customWidth="1"/>
    <col min="37" max="71" width="3.125" style="147" customWidth="1"/>
    <col min="72" max="256" width="9" style="147"/>
    <col min="257" max="257" width="1.625" style="147" customWidth="1"/>
    <col min="258" max="258" width="3.125" style="147" customWidth="1"/>
    <col min="259" max="259" width="2.5" style="147" customWidth="1"/>
    <col min="260" max="260" width="3.125" style="147" customWidth="1"/>
    <col min="261" max="261" width="2.5" style="147" customWidth="1"/>
    <col min="262" max="262" width="3.125" style="147" customWidth="1"/>
    <col min="263" max="263" width="2.5" style="147" customWidth="1"/>
    <col min="264" max="265" width="3.125" style="147" customWidth="1"/>
    <col min="266" max="266" width="4.5" style="147" customWidth="1"/>
    <col min="267" max="273" width="3.125" style="147" customWidth="1"/>
    <col min="274" max="274" width="3" style="147" customWidth="1"/>
    <col min="275" max="288" width="3.125" style="147" customWidth="1"/>
    <col min="289" max="289" width="3.5" style="147" customWidth="1"/>
    <col min="290" max="291" width="3.125" style="147" customWidth="1"/>
    <col min="292" max="292" width="3.5" style="147" customWidth="1"/>
    <col min="293" max="327" width="3.125" style="147" customWidth="1"/>
    <col min="328" max="512" width="9" style="147"/>
    <col min="513" max="513" width="1.625" style="147" customWidth="1"/>
    <col min="514" max="514" width="3.125" style="147" customWidth="1"/>
    <col min="515" max="515" width="2.5" style="147" customWidth="1"/>
    <col min="516" max="516" width="3.125" style="147" customWidth="1"/>
    <col min="517" max="517" width="2.5" style="147" customWidth="1"/>
    <col min="518" max="518" width="3.125" style="147" customWidth="1"/>
    <col min="519" max="519" width="2.5" style="147" customWidth="1"/>
    <col min="520" max="521" width="3.125" style="147" customWidth="1"/>
    <col min="522" max="522" width="4.5" style="147" customWidth="1"/>
    <col min="523" max="529" width="3.125" style="147" customWidth="1"/>
    <col min="530" max="530" width="3" style="147" customWidth="1"/>
    <col min="531" max="544" width="3.125" style="147" customWidth="1"/>
    <col min="545" max="545" width="3.5" style="147" customWidth="1"/>
    <col min="546" max="547" width="3.125" style="147" customWidth="1"/>
    <col min="548" max="548" width="3.5" style="147" customWidth="1"/>
    <col min="549" max="583" width="3.125" style="147" customWidth="1"/>
    <col min="584" max="768" width="9" style="147"/>
    <col min="769" max="769" width="1.625" style="147" customWidth="1"/>
    <col min="770" max="770" width="3.125" style="147" customWidth="1"/>
    <col min="771" max="771" width="2.5" style="147" customWidth="1"/>
    <col min="772" max="772" width="3.125" style="147" customWidth="1"/>
    <col min="773" max="773" width="2.5" style="147" customWidth="1"/>
    <col min="774" max="774" width="3.125" style="147" customWidth="1"/>
    <col min="775" max="775" width="2.5" style="147" customWidth="1"/>
    <col min="776" max="777" width="3.125" style="147" customWidth="1"/>
    <col min="778" max="778" width="4.5" style="147" customWidth="1"/>
    <col min="779" max="785" width="3.125" style="147" customWidth="1"/>
    <col min="786" max="786" width="3" style="147" customWidth="1"/>
    <col min="787" max="800" width="3.125" style="147" customWidth="1"/>
    <col min="801" max="801" width="3.5" style="147" customWidth="1"/>
    <col min="802" max="803" width="3.125" style="147" customWidth="1"/>
    <col min="804" max="804" width="3.5" style="147" customWidth="1"/>
    <col min="805" max="839" width="3.125" style="147" customWidth="1"/>
    <col min="840" max="1024" width="9" style="147"/>
    <col min="1025" max="1025" width="1.625" style="147" customWidth="1"/>
    <col min="1026" max="1026" width="3.125" style="147" customWidth="1"/>
    <col min="1027" max="1027" width="2.5" style="147" customWidth="1"/>
    <col min="1028" max="1028" width="3.125" style="147" customWidth="1"/>
    <col min="1029" max="1029" width="2.5" style="147" customWidth="1"/>
    <col min="1030" max="1030" width="3.125" style="147" customWidth="1"/>
    <col min="1031" max="1031" width="2.5" style="147" customWidth="1"/>
    <col min="1032" max="1033" width="3.125" style="147" customWidth="1"/>
    <col min="1034" max="1034" width="4.5" style="147" customWidth="1"/>
    <col min="1035" max="1041" width="3.125" style="147" customWidth="1"/>
    <col min="1042" max="1042" width="3" style="147" customWidth="1"/>
    <col min="1043" max="1056" width="3.125" style="147" customWidth="1"/>
    <col min="1057" max="1057" width="3.5" style="147" customWidth="1"/>
    <col min="1058" max="1059" width="3.125" style="147" customWidth="1"/>
    <col min="1060" max="1060" width="3.5" style="147" customWidth="1"/>
    <col min="1061" max="1095" width="3.125" style="147" customWidth="1"/>
    <col min="1096" max="1280" width="9" style="147"/>
    <col min="1281" max="1281" width="1.625" style="147" customWidth="1"/>
    <col min="1282" max="1282" width="3.125" style="147" customWidth="1"/>
    <col min="1283" max="1283" width="2.5" style="147" customWidth="1"/>
    <col min="1284" max="1284" width="3.125" style="147" customWidth="1"/>
    <col min="1285" max="1285" width="2.5" style="147" customWidth="1"/>
    <col min="1286" max="1286" width="3.125" style="147" customWidth="1"/>
    <col min="1287" max="1287" width="2.5" style="147" customWidth="1"/>
    <col min="1288" max="1289" width="3.125" style="147" customWidth="1"/>
    <col min="1290" max="1290" width="4.5" style="147" customWidth="1"/>
    <col min="1291" max="1297" width="3.125" style="147" customWidth="1"/>
    <col min="1298" max="1298" width="3" style="147" customWidth="1"/>
    <col min="1299" max="1312" width="3.125" style="147" customWidth="1"/>
    <col min="1313" max="1313" width="3.5" style="147" customWidth="1"/>
    <col min="1314" max="1315" width="3.125" style="147" customWidth="1"/>
    <col min="1316" max="1316" width="3.5" style="147" customWidth="1"/>
    <col min="1317" max="1351" width="3.125" style="147" customWidth="1"/>
    <col min="1352" max="1536" width="9" style="147"/>
    <col min="1537" max="1537" width="1.625" style="147" customWidth="1"/>
    <col min="1538" max="1538" width="3.125" style="147" customWidth="1"/>
    <col min="1539" max="1539" width="2.5" style="147" customWidth="1"/>
    <col min="1540" max="1540" width="3.125" style="147" customWidth="1"/>
    <col min="1541" max="1541" width="2.5" style="147" customWidth="1"/>
    <col min="1542" max="1542" width="3.125" style="147" customWidth="1"/>
    <col min="1543" max="1543" width="2.5" style="147" customWidth="1"/>
    <col min="1544" max="1545" width="3.125" style="147" customWidth="1"/>
    <col min="1546" max="1546" width="4.5" style="147" customWidth="1"/>
    <col min="1547" max="1553" width="3.125" style="147" customWidth="1"/>
    <col min="1554" max="1554" width="3" style="147" customWidth="1"/>
    <col min="1555" max="1568" width="3.125" style="147" customWidth="1"/>
    <col min="1569" max="1569" width="3.5" style="147" customWidth="1"/>
    <col min="1570" max="1571" width="3.125" style="147" customWidth="1"/>
    <col min="1572" max="1572" width="3.5" style="147" customWidth="1"/>
    <col min="1573" max="1607" width="3.125" style="147" customWidth="1"/>
    <col min="1608" max="1792" width="9" style="147"/>
    <col min="1793" max="1793" width="1.625" style="147" customWidth="1"/>
    <col min="1794" max="1794" width="3.125" style="147" customWidth="1"/>
    <col min="1795" max="1795" width="2.5" style="147" customWidth="1"/>
    <col min="1796" max="1796" width="3.125" style="147" customWidth="1"/>
    <col min="1797" max="1797" width="2.5" style="147" customWidth="1"/>
    <col min="1798" max="1798" width="3.125" style="147" customWidth="1"/>
    <col min="1799" max="1799" width="2.5" style="147" customWidth="1"/>
    <col min="1800" max="1801" width="3.125" style="147" customWidth="1"/>
    <col min="1802" max="1802" width="4.5" style="147" customWidth="1"/>
    <col min="1803" max="1809" width="3.125" style="147" customWidth="1"/>
    <col min="1810" max="1810" width="3" style="147" customWidth="1"/>
    <col min="1811" max="1824" width="3.125" style="147" customWidth="1"/>
    <col min="1825" max="1825" width="3.5" style="147" customWidth="1"/>
    <col min="1826" max="1827" width="3.125" style="147" customWidth="1"/>
    <col min="1828" max="1828" width="3.5" style="147" customWidth="1"/>
    <col min="1829" max="1863" width="3.125" style="147" customWidth="1"/>
    <col min="1864" max="2048" width="9" style="147"/>
    <col min="2049" max="2049" width="1.625" style="147" customWidth="1"/>
    <col min="2050" max="2050" width="3.125" style="147" customWidth="1"/>
    <col min="2051" max="2051" width="2.5" style="147" customWidth="1"/>
    <col min="2052" max="2052" width="3.125" style="147" customWidth="1"/>
    <col min="2053" max="2053" width="2.5" style="147" customWidth="1"/>
    <col min="2054" max="2054" width="3.125" style="147" customWidth="1"/>
    <col min="2055" max="2055" width="2.5" style="147" customWidth="1"/>
    <col min="2056" max="2057" width="3.125" style="147" customWidth="1"/>
    <col min="2058" max="2058" width="4.5" style="147" customWidth="1"/>
    <col min="2059" max="2065" width="3.125" style="147" customWidth="1"/>
    <col min="2066" max="2066" width="3" style="147" customWidth="1"/>
    <col min="2067" max="2080" width="3.125" style="147" customWidth="1"/>
    <col min="2081" max="2081" width="3.5" style="147" customWidth="1"/>
    <col min="2082" max="2083" width="3.125" style="147" customWidth="1"/>
    <col min="2084" max="2084" width="3.5" style="147" customWidth="1"/>
    <col min="2085" max="2119" width="3.125" style="147" customWidth="1"/>
    <col min="2120" max="2304" width="9" style="147"/>
    <col min="2305" max="2305" width="1.625" style="147" customWidth="1"/>
    <col min="2306" max="2306" width="3.125" style="147" customWidth="1"/>
    <col min="2307" max="2307" width="2.5" style="147" customWidth="1"/>
    <col min="2308" max="2308" width="3.125" style="147" customWidth="1"/>
    <col min="2309" max="2309" width="2.5" style="147" customWidth="1"/>
    <col min="2310" max="2310" width="3.125" style="147" customWidth="1"/>
    <col min="2311" max="2311" width="2.5" style="147" customWidth="1"/>
    <col min="2312" max="2313" width="3.125" style="147" customWidth="1"/>
    <col min="2314" max="2314" width="4.5" style="147" customWidth="1"/>
    <col min="2315" max="2321" width="3.125" style="147" customWidth="1"/>
    <col min="2322" max="2322" width="3" style="147" customWidth="1"/>
    <col min="2323" max="2336" width="3.125" style="147" customWidth="1"/>
    <col min="2337" max="2337" width="3.5" style="147" customWidth="1"/>
    <col min="2338" max="2339" width="3.125" style="147" customWidth="1"/>
    <col min="2340" max="2340" width="3.5" style="147" customWidth="1"/>
    <col min="2341" max="2375" width="3.125" style="147" customWidth="1"/>
    <col min="2376" max="2560" width="9" style="147"/>
    <col min="2561" max="2561" width="1.625" style="147" customWidth="1"/>
    <col min="2562" max="2562" width="3.125" style="147" customWidth="1"/>
    <col min="2563" max="2563" width="2.5" style="147" customWidth="1"/>
    <col min="2564" max="2564" width="3.125" style="147" customWidth="1"/>
    <col min="2565" max="2565" width="2.5" style="147" customWidth="1"/>
    <col min="2566" max="2566" width="3.125" style="147" customWidth="1"/>
    <col min="2567" max="2567" width="2.5" style="147" customWidth="1"/>
    <col min="2568" max="2569" width="3.125" style="147" customWidth="1"/>
    <col min="2570" max="2570" width="4.5" style="147" customWidth="1"/>
    <col min="2571" max="2577" width="3.125" style="147" customWidth="1"/>
    <col min="2578" max="2578" width="3" style="147" customWidth="1"/>
    <col min="2579" max="2592" width="3.125" style="147" customWidth="1"/>
    <col min="2593" max="2593" width="3.5" style="147" customWidth="1"/>
    <col min="2594" max="2595" width="3.125" style="147" customWidth="1"/>
    <col min="2596" max="2596" width="3.5" style="147" customWidth="1"/>
    <col min="2597" max="2631" width="3.125" style="147" customWidth="1"/>
    <col min="2632" max="2816" width="9" style="147"/>
    <col min="2817" max="2817" width="1.625" style="147" customWidth="1"/>
    <col min="2818" max="2818" width="3.125" style="147" customWidth="1"/>
    <col min="2819" max="2819" width="2.5" style="147" customWidth="1"/>
    <col min="2820" max="2820" width="3.125" style="147" customWidth="1"/>
    <col min="2821" max="2821" width="2.5" style="147" customWidth="1"/>
    <col min="2822" max="2822" width="3.125" style="147" customWidth="1"/>
    <col min="2823" max="2823" width="2.5" style="147" customWidth="1"/>
    <col min="2824" max="2825" width="3.125" style="147" customWidth="1"/>
    <col min="2826" max="2826" width="4.5" style="147" customWidth="1"/>
    <col min="2827" max="2833" width="3.125" style="147" customWidth="1"/>
    <col min="2834" max="2834" width="3" style="147" customWidth="1"/>
    <col min="2835" max="2848" width="3.125" style="147" customWidth="1"/>
    <col min="2849" max="2849" width="3.5" style="147" customWidth="1"/>
    <col min="2850" max="2851" width="3.125" style="147" customWidth="1"/>
    <col min="2852" max="2852" width="3.5" style="147" customWidth="1"/>
    <col min="2853" max="2887" width="3.125" style="147" customWidth="1"/>
    <col min="2888" max="3072" width="9" style="147"/>
    <col min="3073" max="3073" width="1.625" style="147" customWidth="1"/>
    <col min="3074" max="3074" width="3.125" style="147" customWidth="1"/>
    <col min="3075" max="3075" width="2.5" style="147" customWidth="1"/>
    <col min="3076" max="3076" width="3.125" style="147" customWidth="1"/>
    <col min="3077" max="3077" width="2.5" style="147" customWidth="1"/>
    <col min="3078" max="3078" width="3.125" style="147" customWidth="1"/>
    <col min="3079" max="3079" width="2.5" style="147" customWidth="1"/>
    <col min="3080" max="3081" width="3.125" style="147" customWidth="1"/>
    <col min="3082" max="3082" width="4.5" style="147" customWidth="1"/>
    <col min="3083" max="3089" width="3.125" style="147" customWidth="1"/>
    <col min="3090" max="3090" width="3" style="147" customWidth="1"/>
    <col min="3091" max="3104" width="3.125" style="147" customWidth="1"/>
    <col min="3105" max="3105" width="3.5" style="147" customWidth="1"/>
    <col min="3106" max="3107" width="3.125" style="147" customWidth="1"/>
    <col min="3108" max="3108" width="3.5" style="147" customWidth="1"/>
    <col min="3109" max="3143" width="3.125" style="147" customWidth="1"/>
    <col min="3144" max="3328" width="9" style="147"/>
    <col min="3329" max="3329" width="1.625" style="147" customWidth="1"/>
    <col min="3330" max="3330" width="3.125" style="147" customWidth="1"/>
    <col min="3331" max="3331" width="2.5" style="147" customWidth="1"/>
    <col min="3332" max="3332" width="3.125" style="147" customWidth="1"/>
    <col min="3333" max="3333" width="2.5" style="147" customWidth="1"/>
    <col min="3334" max="3334" width="3.125" style="147" customWidth="1"/>
    <col min="3335" max="3335" width="2.5" style="147" customWidth="1"/>
    <col min="3336" max="3337" width="3.125" style="147" customWidth="1"/>
    <col min="3338" max="3338" width="4.5" style="147" customWidth="1"/>
    <col min="3339" max="3345" width="3.125" style="147" customWidth="1"/>
    <col min="3346" max="3346" width="3" style="147" customWidth="1"/>
    <col min="3347" max="3360" width="3.125" style="147" customWidth="1"/>
    <col min="3361" max="3361" width="3.5" style="147" customWidth="1"/>
    <col min="3362" max="3363" width="3.125" style="147" customWidth="1"/>
    <col min="3364" max="3364" width="3.5" style="147" customWidth="1"/>
    <col min="3365" max="3399" width="3.125" style="147" customWidth="1"/>
    <col min="3400" max="3584" width="9" style="147"/>
    <col min="3585" max="3585" width="1.625" style="147" customWidth="1"/>
    <col min="3586" max="3586" width="3.125" style="147" customWidth="1"/>
    <col min="3587" max="3587" width="2.5" style="147" customWidth="1"/>
    <col min="3588" max="3588" width="3.125" style="147" customWidth="1"/>
    <col min="3589" max="3589" width="2.5" style="147" customWidth="1"/>
    <col min="3590" max="3590" width="3.125" style="147" customWidth="1"/>
    <col min="3591" max="3591" width="2.5" style="147" customWidth="1"/>
    <col min="3592" max="3593" width="3.125" style="147" customWidth="1"/>
    <col min="3594" max="3594" width="4.5" style="147" customWidth="1"/>
    <col min="3595" max="3601" width="3.125" style="147" customWidth="1"/>
    <col min="3602" max="3602" width="3" style="147" customWidth="1"/>
    <col min="3603" max="3616" width="3.125" style="147" customWidth="1"/>
    <col min="3617" max="3617" width="3.5" style="147" customWidth="1"/>
    <col min="3618" max="3619" width="3.125" style="147" customWidth="1"/>
    <col min="3620" max="3620" width="3.5" style="147" customWidth="1"/>
    <col min="3621" max="3655" width="3.125" style="147" customWidth="1"/>
    <col min="3656" max="3840" width="9" style="147"/>
    <col min="3841" max="3841" width="1.625" style="147" customWidth="1"/>
    <col min="3842" max="3842" width="3.125" style="147" customWidth="1"/>
    <col min="3843" max="3843" width="2.5" style="147" customWidth="1"/>
    <col min="3844" max="3844" width="3.125" style="147" customWidth="1"/>
    <col min="3845" max="3845" width="2.5" style="147" customWidth="1"/>
    <col min="3846" max="3846" width="3.125" style="147" customWidth="1"/>
    <col min="3847" max="3847" width="2.5" style="147" customWidth="1"/>
    <col min="3848" max="3849" width="3.125" style="147" customWidth="1"/>
    <col min="3850" max="3850" width="4.5" style="147" customWidth="1"/>
    <col min="3851" max="3857" width="3.125" style="147" customWidth="1"/>
    <col min="3858" max="3858" width="3" style="147" customWidth="1"/>
    <col min="3859" max="3872" width="3.125" style="147" customWidth="1"/>
    <col min="3873" max="3873" width="3.5" style="147" customWidth="1"/>
    <col min="3874" max="3875" width="3.125" style="147" customWidth="1"/>
    <col min="3876" max="3876" width="3.5" style="147" customWidth="1"/>
    <col min="3877" max="3911" width="3.125" style="147" customWidth="1"/>
    <col min="3912" max="4096" width="9" style="147"/>
    <col min="4097" max="4097" width="1.625" style="147" customWidth="1"/>
    <col min="4098" max="4098" width="3.125" style="147" customWidth="1"/>
    <col min="4099" max="4099" width="2.5" style="147" customWidth="1"/>
    <col min="4100" max="4100" width="3.125" style="147" customWidth="1"/>
    <col min="4101" max="4101" width="2.5" style="147" customWidth="1"/>
    <col min="4102" max="4102" width="3.125" style="147" customWidth="1"/>
    <col min="4103" max="4103" width="2.5" style="147" customWidth="1"/>
    <col min="4104" max="4105" width="3.125" style="147" customWidth="1"/>
    <col min="4106" max="4106" width="4.5" style="147" customWidth="1"/>
    <col min="4107" max="4113" width="3.125" style="147" customWidth="1"/>
    <col min="4114" max="4114" width="3" style="147" customWidth="1"/>
    <col min="4115" max="4128" width="3.125" style="147" customWidth="1"/>
    <col min="4129" max="4129" width="3.5" style="147" customWidth="1"/>
    <col min="4130" max="4131" width="3.125" style="147" customWidth="1"/>
    <col min="4132" max="4132" width="3.5" style="147" customWidth="1"/>
    <col min="4133" max="4167" width="3.125" style="147" customWidth="1"/>
    <col min="4168" max="4352" width="9" style="147"/>
    <col min="4353" max="4353" width="1.625" style="147" customWidth="1"/>
    <col min="4354" max="4354" width="3.125" style="147" customWidth="1"/>
    <col min="4355" max="4355" width="2.5" style="147" customWidth="1"/>
    <col min="4356" max="4356" width="3.125" style="147" customWidth="1"/>
    <col min="4357" max="4357" width="2.5" style="147" customWidth="1"/>
    <col min="4358" max="4358" width="3.125" style="147" customWidth="1"/>
    <col min="4359" max="4359" width="2.5" style="147" customWidth="1"/>
    <col min="4360" max="4361" width="3.125" style="147" customWidth="1"/>
    <col min="4362" max="4362" width="4.5" style="147" customWidth="1"/>
    <col min="4363" max="4369" width="3.125" style="147" customWidth="1"/>
    <col min="4370" max="4370" width="3" style="147" customWidth="1"/>
    <col min="4371" max="4384" width="3.125" style="147" customWidth="1"/>
    <col min="4385" max="4385" width="3.5" style="147" customWidth="1"/>
    <col min="4386" max="4387" width="3.125" style="147" customWidth="1"/>
    <col min="4388" max="4388" width="3.5" style="147" customWidth="1"/>
    <col min="4389" max="4423" width="3.125" style="147" customWidth="1"/>
    <col min="4424" max="4608" width="9" style="147"/>
    <col min="4609" max="4609" width="1.625" style="147" customWidth="1"/>
    <col min="4610" max="4610" width="3.125" style="147" customWidth="1"/>
    <col min="4611" max="4611" width="2.5" style="147" customWidth="1"/>
    <col min="4612" max="4612" width="3.125" style="147" customWidth="1"/>
    <col min="4613" max="4613" width="2.5" style="147" customWidth="1"/>
    <col min="4614" max="4614" width="3.125" style="147" customWidth="1"/>
    <col min="4615" max="4615" width="2.5" style="147" customWidth="1"/>
    <col min="4616" max="4617" width="3.125" style="147" customWidth="1"/>
    <col min="4618" max="4618" width="4.5" style="147" customWidth="1"/>
    <col min="4619" max="4625" width="3.125" style="147" customWidth="1"/>
    <col min="4626" max="4626" width="3" style="147" customWidth="1"/>
    <col min="4627" max="4640" width="3.125" style="147" customWidth="1"/>
    <col min="4641" max="4641" width="3.5" style="147" customWidth="1"/>
    <col min="4642" max="4643" width="3.125" style="147" customWidth="1"/>
    <col min="4644" max="4644" width="3.5" style="147" customWidth="1"/>
    <col min="4645" max="4679" width="3.125" style="147" customWidth="1"/>
    <col min="4680" max="4864" width="9" style="147"/>
    <col min="4865" max="4865" width="1.625" style="147" customWidth="1"/>
    <col min="4866" max="4866" width="3.125" style="147" customWidth="1"/>
    <col min="4867" max="4867" width="2.5" style="147" customWidth="1"/>
    <col min="4868" max="4868" width="3.125" style="147" customWidth="1"/>
    <col min="4869" max="4869" width="2.5" style="147" customWidth="1"/>
    <col min="4870" max="4870" width="3.125" style="147" customWidth="1"/>
    <col min="4871" max="4871" width="2.5" style="147" customWidth="1"/>
    <col min="4872" max="4873" width="3.125" style="147" customWidth="1"/>
    <col min="4874" max="4874" width="4.5" style="147" customWidth="1"/>
    <col min="4875" max="4881" width="3.125" style="147" customWidth="1"/>
    <col min="4882" max="4882" width="3" style="147" customWidth="1"/>
    <col min="4883" max="4896" width="3.125" style="147" customWidth="1"/>
    <col min="4897" max="4897" width="3.5" style="147" customWidth="1"/>
    <col min="4898" max="4899" width="3.125" style="147" customWidth="1"/>
    <col min="4900" max="4900" width="3.5" style="147" customWidth="1"/>
    <col min="4901" max="4935" width="3.125" style="147" customWidth="1"/>
    <col min="4936" max="5120" width="9" style="147"/>
    <col min="5121" max="5121" width="1.625" style="147" customWidth="1"/>
    <col min="5122" max="5122" width="3.125" style="147" customWidth="1"/>
    <col min="5123" max="5123" width="2.5" style="147" customWidth="1"/>
    <col min="5124" max="5124" width="3.125" style="147" customWidth="1"/>
    <col min="5125" max="5125" width="2.5" style="147" customWidth="1"/>
    <col min="5126" max="5126" width="3.125" style="147" customWidth="1"/>
    <col min="5127" max="5127" width="2.5" style="147" customWidth="1"/>
    <col min="5128" max="5129" width="3.125" style="147" customWidth="1"/>
    <col min="5130" max="5130" width="4.5" style="147" customWidth="1"/>
    <col min="5131" max="5137" width="3.125" style="147" customWidth="1"/>
    <col min="5138" max="5138" width="3" style="147" customWidth="1"/>
    <col min="5139" max="5152" width="3.125" style="147" customWidth="1"/>
    <col min="5153" max="5153" width="3.5" style="147" customWidth="1"/>
    <col min="5154" max="5155" width="3.125" style="147" customWidth="1"/>
    <col min="5156" max="5156" width="3.5" style="147" customWidth="1"/>
    <col min="5157" max="5191" width="3.125" style="147" customWidth="1"/>
    <col min="5192" max="5376" width="9" style="147"/>
    <col min="5377" max="5377" width="1.625" style="147" customWidth="1"/>
    <col min="5378" max="5378" width="3.125" style="147" customWidth="1"/>
    <col min="5379" max="5379" width="2.5" style="147" customWidth="1"/>
    <col min="5380" max="5380" width="3.125" style="147" customWidth="1"/>
    <col min="5381" max="5381" width="2.5" style="147" customWidth="1"/>
    <col min="5382" max="5382" width="3.125" style="147" customWidth="1"/>
    <col min="5383" max="5383" width="2.5" style="147" customWidth="1"/>
    <col min="5384" max="5385" width="3.125" style="147" customWidth="1"/>
    <col min="5386" max="5386" width="4.5" style="147" customWidth="1"/>
    <col min="5387" max="5393" width="3.125" style="147" customWidth="1"/>
    <col min="5394" max="5394" width="3" style="147" customWidth="1"/>
    <col min="5395" max="5408" width="3.125" style="147" customWidth="1"/>
    <col min="5409" max="5409" width="3.5" style="147" customWidth="1"/>
    <col min="5410" max="5411" width="3.125" style="147" customWidth="1"/>
    <col min="5412" max="5412" width="3.5" style="147" customWidth="1"/>
    <col min="5413" max="5447" width="3.125" style="147" customWidth="1"/>
    <col min="5448" max="5632" width="9" style="147"/>
    <col min="5633" max="5633" width="1.625" style="147" customWidth="1"/>
    <col min="5634" max="5634" width="3.125" style="147" customWidth="1"/>
    <col min="5635" max="5635" width="2.5" style="147" customWidth="1"/>
    <col min="5636" max="5636" width="3.125" style="147" customWidth="1"/>
    <col min="5637" max="5637" width="2.5" style="147" customWidth="1"/>
    <col min="5638" max="5638" width="3.125" style="147" customWidth="1"/>
    <col min="5639" max="5639" width="2.5" style="147" customWidth="1"/>
    <col min="5640" max="5641" width="3.125" style="147" customWidth="1"/>
    <col min="5642" max="5642" width="4.5" style="147" customWidth="1"/>
    <col min="5643" max="5649" width="3.125" style="147" customWidth="1"/>
    <col min="5650" max="5650" width="3" style="147" customWidth="1"/>
    <col min="5651" max="5664" width="3.125" style="147" customWidth="1"/>
    <col min="5665" max="5665" width="3.5" style="147" customWidth="1"/>
    <col min="5666" max="5667" width="3.125" style="147" customWidth="1"/>
    <col min="5668" max="5668" width="3.5" style="147" customWidth="1"/>
    <col min="5669" max="5703" width="3.125" style="147" customWidth="1"/>
    <col min="5704" max="5888" width="9" style="147"/>
    <col min="5889" max="5889" width="1.625" style="147" customWidth="1"/>
    <col min="5890" max="5890" width="3.125" style="147" customWidth="1"/>
    <col min="5891" max="5891" width="2.5" style="147" customWidth="1"/>
    <col min="5892" max="5892" width="3.125" style="147" customWidth="1"/>
    <col min="5893" max="5893" width="2.5" style="147" customWidth="1"/>
    <col min="5894" max="5894" width="3.125" style="147" customWidth="1"/>
    <col min="5895" max="5895" width="2.5" style="147" customWidth="1"/>
    <col min="5896" max="5897" width="3.125" style="147" customWidth="1"/>
    <col min="5898" max="5898" width="4.5" style="147" customWidth="1"/>
    <col min="5899" max="5905" width="3.125" style="147" customWidth="1"/>
    <col min="5906" max="5906" width="3" style="147" customWidth="1"/>
    <col min="5907" max="5920" width="3.125" style="147" customWidth="1"/>
    <col min="5921" max="5921" width="3.5" style="147" customWidth="1"/>
    <col min="5922" max="5923" width="3.125" style="147" customWidth="1"/>
    <col min="5924" max="5924" width="3.5" style="147" customWidth="1"/>
    <col min="5925" max="5959" width="3.125" style="147" customWidth="1"/>
    <col min="5960" max="6144" width="9" style="147"/>
    <col min="6145" max="6145" width="1.625" style="147" customWidth="1"/>
    <col min="6146" max="6146" width="3.125" style="147" customWidth="1"/>
    <col min="6147" max="6147" width="2.5" style="147" customWidth="1"/>
    <col min="6148" max="6148" width="3.125" style="147" customWidth="1"/>
    <col min="6149" max="6149" width="2.5" style="147" customWidth="1"/>
    <col min="6150" max="6150" width="3.125" style="147" customWidth="1"/>
    <col min="6151" max="6151" width="2.5" style="147" customWidth="1"/>
    <col min="6152" max="6153" width="3.125" style="147" customWidth="1"/>
    <col min="6154" max="6154" width="4.5" style="147" customWidth="1"/>
    <col min="6155" max="6161" width="3.125" style="147" customWidth="1"/>
    <col min="6162" max="6162" width="3" style="147" customWidth="1"/>
    <col min="6163" max="6176" width="3.125" style="147" customWidth="1"/>
    <col min="6177" max="6177" width="3.5" style="147" customWidth="1"/>
    <col min="6178" max="6179" width="3.125" style="147" customWidth="1"/>
    <col min="6180" max="6180" width="3.5" style="147" customWidth="1"/>
    <col min="6181" max="6215" width="3.125" style="147" customWidth="1"/>
    <col min="6216" max="6400" width="9" style="147"/>
    <col min="6401" max="6401" width="1.625" style="147" customWidth="1"/>
    <col min="6402" max="6402" width="3.125" style="147" customWidth="1"/>
    <col min="6403" max="6403" width="2.5" style="147" customWidth="1"/>
    <col min="6404" max="6404" width="3.125" style="147" customWidth="1"/>
    <col min="6405" max="6405" width="2.5" style="147" customWidth="1"/>
    <col min="6406" max="6406" width="3.125" style="147" customWidth="1"/>
    <col min="6407" max="6407" width="2.5" style="147" customWidth="1"/>
    <col min="6408" max="6409" width="3.125" style="147" customWidth="1"/>
    <col min="6410" max="6410" width="4.5" style="147" customWidth="1"/>
    <col min="6411" max="6417" width="3.125" style="147" customWidth="1"/>
    <col min="6418" max="6418" width="3" style="147" customWidth="1"/>
    <col min="6419" max="6432" width="3.125" style="147" customWidth="1"/>
    <col min="6433" max="6433" width="3.5" style="147" customWidth="1"/>
    <col min="6434" max="6435" width="3.125" style="147" customWidth="1"/>
    <col min="6436" max="6436" width="3.5" style="147" customWidth="1"/>
    <col min="6437" max="6471" width="3.125" style="147" customWidth="1"/>
    <col min="6472" max="6656" width="9" style="147"/>
    <col min="6657" max="6657" width="1.625" style="147" customWidth="1"/>
    <col min="6658" max="6658" width="3.125" style="147" customWidth="1"/>
    <col min="6659" max="6659" width="2.5" style="147" customWidth="1"/>
    <col min="6660" max="6660" width="3.125" style="147" customWidth="1"/>
    <col min="6661" max="6661" width="2.5" style="147" customWidth="1"/>
    <col min="6662" max="6662" width="3.125" style="147" customWidth="1"/>
    <col min="6663" max="6663" width="2.5" style="147" customWidth="1"/>
    <col min="6664" max="6665" width="3.125" style="147" customWidth="1"/>
    <col min="6666" max="6666" width="4.5" style="147" customWidth="1"/>
    <col min="6667" max="6673" width="3.125" style="147" customWidth="1"/>
    <col min="6674" max="6674" width="3" style="147" customWidth="1"/>
    <col min="6675" max="6688" width="3.125" style="147" customWidth="1"/>
    <col min="6689" max="6689" width="3.5" style="147" customWidth="1"/>
    <col min="6690" max="6691" width="3.125" style="147" customWidth="1"/>
    <col min="6692" max="6692" width="3.5" style="147" customWidth="1"/>
    <col min="6693" max="6727" width="3.125" style="147" customWidth="1"/>
    <col min="6728" max="6912" width="9" style="147"/>
    <col min="6913" max="6913" width="1.625" style="147" customWidth="1"/>
    <col min="6914" max="6914" width="3.125" style="147" customWidth="1"/>
    <col min="6915" max="6915" width="2.5" style="147" customWidth="1"/>
    <col min="6916" max="6916" width="3.125" style="147" customWidth="1"/>
    <col min="6917" max="6917" width="2.5" style="147" customWidth="1"/>
    <col min="6918" max="6918" width="3.125" style="147" customWidth="1"/>
    <col min="6919" max="6919" width="2.5" style="147" customWidth="1"/>
    <col min="6920" max="6921" width="3.125" style="147" customWidth="1"/>
    <col min="6922" max="6922" width="4.5" style="147" customWidth="1"/>
    <col min="6923" max="6929" width="3.125" style="147" customWidth="1"/>
    <col min="6930" max="6930" width="3" style="147" customWidth="1"/>
    <col min="6931" max="6944" width="3.125" style="147" customWidth="1"/>
    <col min="6945" max="6945" width="3.5" style="147" customWidth="1"/>
    <col min="6946" max="6947" width="3.125" style="147" customWidth="1"/>
    <col min="6948" max="6948" width="3.5" style="147" customWidth="1"/>
    <col min="6949" max="6983" width="3.125" style="147" customWidth="1"/>
    <col min="6984" max="7168" width="9" style="147"/>
    <col min="7169" max="7169" width="1.625" style="147" customWidth="1"/>
    <col min="7170" max="7170" width="3.125" style="147" customWidth="1"/>
    <col min="7171" max="7171" width="2.5" style="147" customWidth="1"/>
    <col min="7172" max="7172" width="3.125" style="147" customWidth="1"/>
    <col min="7173" max="7173" width="2.5" style="147" customWidth="1"/>
    <col min="7174" max="7174" width="3.125" style="147" customWidth="1"/>
    <col min="7175" max="7175" width="2.5" style="147" customWidth="1"/>
    <col min="7176" max="7177" width="3.125" style="147" customWidth="1"/>
    <col min="7178" max="7178" width="4.5" style="147" customWidth="1"/>
    <col min="7179" max="7185" width="3.125" style="147" customWidth="1"/>
    <col min="7186" max="7186" width="3" style="147" customWidth="1"/>
    <col min="7187" max="7200" width="3.125" style="147" customWidth="1"/>
    <col min="7201" max="7201" width="3.5" style="147" customWidth="1"/>
    <col min="7202" max="7203" width="3.125" style="147" customWidth="1"/>
    <col min="7204" max="7204" width="3.5" style="147" customWidth="1"/>
    <col min="7205" max="7239" width="3.125" style="147" customWidth="1"/>
    <col min="7240" max="7424" width="9" style="147"/>
    <col min="7425" max="7425" width="1.625" style="147" customWidth="1"/>
    <col min="7426" max="7426" width="3.125" style="147" customWidth="1"/>
    <col min="7427" max="7427" width="2.5" style="147" customWidth="1"/>
    <col min="7428" max="7428" width="3.125" style="147" customWidth="1"/>
    <col min="7429" max="7429" width="2.5" style="147" customWidth="1"/>
    <col min="7430" max="7430" width="3.125" style="147" customWidth="1"/>
    <col min="7431" max="7431" width="2.5" style="147" customWidth="1"/>
    <col min="7432" max="7433" width="3.125" style="147" customWidth="1"/>
    <col min="7434" max="7434" width="4.5" style="147" customWidth="1"/>
    <col min="7435" max="7441" width="3.125" style="147" customWidth="1"/>
    <col min="7442" max="7442" width="3" style="147" customWidth="1"/>
    <col min="7443" max="7456" width="3.125" style="147" customWidth="1"/>
    <col min="7457" max="7457" width="3.5" style="147" customWidth="1"/>
    <col min="7458" max="7459" width="3.125" style="147" customWidth="1"/>
    <col min="7460" max="7460" width="3.5" style="147" customWidth="1"/>
    <col min="7461" max="7495" width="3.125" style="147" customWidth="1"/>
    <col min="7496" max="7680" width="9" style="147"/>
    <col min="7681" max="7681" width="1.625" style="147" customWidth="1"/>
    <col min="7682" max="7682" width="3.125" style="147" customWidth="1"/>
    <col min="7683" max="7683" width="2.5" style="147" customWidth="1"/>
    <col min="7684" max="7684" width="3.125" style="147" customWidth="1"/>
    <col min="7685" max="7685" width="2.5" style="147" customWidth="1"/>
    <col min="7686" max="7686" width="3.125" style="147" customWidth="1"/>
    <col min="7687" max="7687" width="2.5" style="147" customWidth="1"/>
    <col min="7688" max="7689" width="3.125" style="147" customWidth="1"/>
    <col min="7690" max="7690" width="4.5" style="147" customWidth="1"/>
    <col min="7691" max="7697" width="3.125" style="147" customWidth="1"/>
    <col min="7698" max="7698" width="3" style="147" customWidth="1"/>
    <col min="7699" max="7712" width="3.125" style="147" customWidth="1"/>
    <col min="7713" max="7713" width="3.5" style="147" customWidth="1"/>
    <col min="7714" max="7715" width="3.125" style="147" customWidth="1"/>
    <col min="7716" max="7716" width="3.5" style="147" customWidth="1"/>
    <col min="7717" max="7751" width="3.125" style="147" customWidth="1"/>
    <col min="7752" max="7936" width="9" style="147"/>
    <col min="7937" max="7937" width="1.625" style="147" customWidth="1"/>
    <col min="7938" max="7938" width="3.125" style="147" customWidth="1"/>
    <col min="7939" max="7939" width="2.5" style="147" customWidth="1"/>
    <col min="7940" max="7940" width="3.125" style="147" customWidth="1"/>
    <col min="7941" max="7941" width="2.5" style="147" customWidth="1"/>
    <col min="7942" max="7942" width="3.125" style="147" customWidth="1"/>
    <col min="7943" max="7943" width="2.5" style="147" customWidth="1"/>
    <col min="7944" max="7945" width="3.125" style="147" customWidth="1"/>
    <col min="7946" max="7946" width="4.5" style="147" customWidth="1"/>
    <col min="7947" max="7953" width="3.125" style="147" customWidth="1"/>
    <col min="7954" max="7954" width="3" style="147" customWidth="1"/>
    <col min="7955" max="7968" width="3.125" style="147" customWidth="1"/>
    <col min="7969" max="7969" width="3.5" style="147" customWidth="1"/>
    <col min="7970" max="7971" width="3.125" style="147" customWidth="1"/>
    <col min="7972" max="7972" width="3.5" style="147" customWidth="1"/>
    <col min="7973" max="8007" width="3.125" style="147" customWidth="1"/>
    <col min="8008" max="8192" width="9" style="147"/>
    <col min="8193" max="8193" width="1.625" style="147" customWidth="1"/>
    <col min="8194" max="8194" width="3.125" style="147" customWidth="1"/>
    <col min="8195" max="8195" width="2.5" style="147" customWidth="1"/>
    <col min="8196" max="8196" width="3.125" style="147" customWidth="1"/>
    <col min="8197" max="8197" width="2.5" style="147" customWidth="1"/>
    <col min="8198" max="8198" width="3.125" style="147" customWidth="1"/>
    <col min="8199" max="8199" width="2.5" style="147" customWidth="1"/>
    <col min="8200" max="8201" width="3.125" style="147" customWidth="1"/>
    <col min="8202" max="8202" width="4.5" style="147" customWidth="1"/>
    <col min="8203" max="8209" width="3.125" style="147" customWidth="1"/>
    <col min="8210" max="8210" width="3" style="147" customWidth="1"/>
    <col min="8211" max="8224" width="3.125" style="147" customWidth="1"/>
    <col min="8225" max="8225" width="3.5" style="147" customWidth="1"/>
    <col min="8226" max="8227" width="3.125" style="147" customWidth="1"/>
    <col min="8228" max="8228" width="3.5" style="147" customWidth="1"/>
    <col min="8229" max="8263" width="3.125" style="147" customWidth="1"/>
    <col min="8264" max="8448" width="9" style="147"/>
    <col min="8449" max="8449" width="1.625" style="147" customWidth="1"/>
    <col min="8450" max="8450" width="3.125" style="147" customWidth="1"/>
    <col min="8451" max="8451" width="2.5" style="147" customWidth="1"/>
    <col min="8452" max="8452" width="3.125" style="147" customWidth="1"/>
    <col min="8453" max="8453" width="2.5" style="147" customWidth="1"/>
    <col min="8454" max="8454" width="3.125" style="147" customWidth="1"/>
    <col min="8455" max="8455" width="2.5" style="147" customWidth="1"/>
    <col min="8456" max="8457" width="3.125" style="147" customWidth="1"/>
    <col min="8458" max="8458" width="4.5" style="147" customWidth="1"/>
    <col min="8459" max="8465" width="3.125" style="147" customWidth="1"/>
    <col min="8466" max="8466" width="3" style="147" customWidth="1"/>
    <col min="8467" max="8480" width="3.125" style="147" customWidth="1"/>
    <col min="8481" max="8481" width="3.5" style="147" customWidth="1"/>
    <col min="8482" max="8483" width="3.125" style="147" customWidth="1"/>
    <col min="8484" max="8484" width="3.5" style="147" customWidth="1"/>
    <col min="8485" max="8519" width="3.125" style="147" customWidth="1"/>
    <col min="8520" max="8704" width="9" style="147"/>
    <col min="8705" max="8705" width="1.625" style="147" customWidth="1"/>
    <col min="8706" max="8706" width="3.125" style="147" customWidth="1"/>
    <col min="8707" max="8707" width="2.5" style="147" customWidth="1"/>
    <col min="8708" max="8708" width="3.125" style="147" customWidth="1"/>
    <col min="8709" max="8709" width="2.5" style="147" customWidth="1"/>
    <col min="8710" max="8710" width="3.125" style="147" customWidth="1"/>
    <col min="8711" max="8711" width="2.5" style="147" customWidth="1"/>
    <col min="8712" max="8713" width="3.125" style="147" customWidth="1"/>
    <col min="8714" max="8714" width="4.5" style="147" customWidth="1"/>
    <col min="8715" max="8721" width="3.125" style="147" customWidth="1"/>
    <col min="8722" max="8722" width="3" style="147" customWidth="1"/>
    <col min="8723" max="8736" width="3.125" style="147" customWidth="1"/>
    <col min="8737" max="8737" width="3.5" style="147" customWidth="1"/>
    <col min="8738" max="8739" width="3.125" style="147" customWidth="1"/>
    <col min="8740" max="8740" width="3.5" style="147" customWidth="1"/>
    <col min="8741" max="8775" width="3.125" style="147" customWidth="1"/>
    <col min="8776" max="8960" width="9" style="147"/>
    <col min="8961" max="8961" width="1.625" style="147" customWidth="1"/>
    <col min="8962" max="8962" width="3.125" style="147" customWidth="1"/>
    <col min="8963" max="8963" width="2.5" style="147" customWidth="1"/>
    <col min="8964" max="8964" width="3.125" style="147" customWidth="1"/>
    <col min="8965" max="8965" width="2.5" style="147" customWidth="1"/>
    <col min="8966" max="8966" width="3.125" style="147" customWidth="1"/>
    <col min="8967" max="8967" width="2.5" style="147" customWidth="1"/>
    <col min="8968" max="8969" width="3.125" style="147" customWidth="1"/>
    <col min="8970" max="8970" width="4.5" style="147" customWidth="1"/>
    <col min="8971" max="8977" width="3.125" style="147" customWidth="1"/>
    <col min="8978" max="8978" width="3" style="147" customWidth="1"/>
    <col min="8979" max="8992" width="3.125" style="147" customWidth="1"/>
    <col min="8993" max="8993" width="3.5" style="147" customWidth="1"/>
    <col min="8994" max="8995" width="3.125" style="147" customWidth="1"/>
    <col min="8996" max="8996" width="3.5" style="147" customWidth="1"/>
    <col min="8997" max="9031" width="3.125" style="147" customWidth="1"/>
    <col min="9032" max="9216" width="9" style="147"/>
    <col min="9217" max="9217" width="1.625" style="147" customWidth="1"/>
    <col min="9218" max="9218" width="3.125" style="147" customWidth="1"/>
    <col min="9219" max="9219" width="2.5" style="147" customWidth="1"/>
    <col min="9220" max="9220" width="3.125" style="147" customWidth="1"/>
    <col min="9221" max="9221" width="2.5" style="147" customWidth="1"/>
    <col min="9222" max="9222" width="3.125" style="147" customWidth="1"/>
    <col min="9223" max="9223" width="2.5" style="147" customWidth="1"/>
    <col min="9224" max="9225" width="3.125" style="147" customWidth="1"/>
    <col min="9226" max="9226" width="4.5" style="147" customWidth="1"/>
    <col min="9227" max="9233" width="3.125" style="147" customWidth="1"/>
    <col min="9234" max="9234" width="3" style="147" customWidth="1"/>
    <col min="9235" max="9248" width="3.125" style="147" customWidth="1"/>
    <col min="9249" max="9249" width="3.5" style="147" customWidth="1"/>
    <col min="9250" max="9251" width="3.125" style="147" customWidth="1"/>
    <col min="9252" max="9252" width="3.5" style="147" customWidth="1"/>
    <col min="9253" max="9287" width="3.125" style="147" customWidth="1"/>
    <col min="9288" max="9472" width="9" style="147"/>
    <col min="9473" max="9473" width="1.625" style="147" customWidth="1"/>
    <col min="9474" max="9474" width="3.125" style="147" customWidth="1"/>
    <col min="9475" max="9475" width="2.5" style="147" customWidth="1"/>
    <col min="9476" max="9476" width="3.125" style="147" customWidth="1"/>
    <col min="9477" max="9477" width="2.5" style="147" customWidth="1"/>
    <col min="9478" max="9478" width="3.125" style="147" customWidth="1"/>
    <col min="9479" max="9479" width="2.5" style="147" customWidth="1"/>
    <col min="9480" max="9481" width="3.125" style="147" customWidth="1"/>
    <col min="9482" max="9482" width="4.5" style="147" customWidth="1"/>
    <col min="9483" max="9489" width="3.125" style="147" customWidth="1"/>
    <col min="9490" max="9490" width="3" style="147" customWidth="1"/>
    <col min="9491" max="9504" width="3.125" style="147" customWidth="1"/>
    <col min="9505" max="9505" width="3.5" style="147" customWidth="1"/>
    <col min="9506" max="9507" width="3.125" style="147" customWidth="1"/>
    <col min="9508" max="9508" width="3.5" style="147" customWidth="1"/>
    <col min="9509" max="9543" width="3.125" style="147" customWidth="1"/>
    <col min="9544" max="9728" width="9" style="147"/>
    <col min="9729" max="9729" width="1.625" style="147" customWidth="1"/>
    <col min="9730" max="9730" width="3.125" style="147" customWidth="1"/>
    <col min="9731" max="9731" width="2.5" style="147" customWidth="1"/>
    <col min="9732" max="9732" width="3.125" style="147" customWidth="1"/>
    <col min="9733" max="9733" width="2.5" style="147" customWidth="1"/>
    <col min="9734" max="9734" width="3.125" style="147" customWidth="1"/>
    <col min="9735" max="9735" width="2.5" style="147" customWidth="1"/>
    <col min="9736" max="9737" width="3.125" style="147" customWidth="1"/>
    <col min="9738" max="9738" width="4.5" style="147" customWidth="1"/>
    <col min="9739" max="9745" width="3.125" style="147" customWidth="1"/>
    <col min="9746" max="9746" width="3" style="147" customWidth="1"/>
    <col min="9747" max="9760" width="3.125" style="147" customWidth="1"/>
    <col min="9761" max="9761" width="3.5" style="147" customWidth="1"/>
    <col min="9762" max="9763" width="3.125" style="147" customWidth="1"/>
    <col min="9764" max="9764" width="3.5" style="147" customWidth="1"/>
    <col min="9765" max="9799" width="3.125" style="147" customWidth="1"/>
    <col min="9800" max="9984" width="9" style="147"/>
    <col min="9985" max="9985" width="1.625" style="147" customWidth="1"/>
    <col min="9986" max="9986" width="3.125" style="147" customWidth="1"/>
    <col min="9987" max="9987" width="2.5" style="147" customWidth="1"/>
    <col min="9988" max="9988" width="3.125" style="147" customWidth="1"/>
    <col min="9989" max="9989" width="2.5" style="147" customWidth="1"/>
    <col min="9990" max="9990" width="3.125" style="147" customWidth="1"/>
    <col min="9991" max="9991" width="2.5" style="147" customWidth="1"/>
    <col min="9992" max="9993" width="3.125" style="147" customWidth="1"/>
    <col min="9994" max="9994" width="4.5" style="147" customWidth="1"/>
    <col min="9995" max="10001" width="3.125" style="147" customWidth="1"/>
    <col min="10002" max="10002" width="3" style="147" customWidth="1"/>
    <col min="10003" max="10016" width="3.125" style="147" customWidth="1"/>
    <col min="10017" max="10017" width="3.5" style="147" customWidth="1"/>
    <col min="10018" max="10019" width="3.125" style="147" customWidth="1"/>
    <col min="10020" max="10020" width="3.5" style="147" customWidth="1"/>
    <col min="10021" max="10055" width="3.125" style="147" customWidth="1"/>
    <col min="10056" max="10240" width="9" style="147"/>
    <col min="10241" max="10241" width="1.625" style="147" customWidth="1"/>
    <col min="10242" max="10242" width="3.125" style="147" customWidth="1"/>
    <col min="10243" max="10243" width="2.5" style="147" customWidth="1"/>
    <col min="10244" max="10244" width="3.125" style="147" customWidth="1"/>
    <col min="10245" max="10245" width="2.5" style="147" customWidth="1"/>
    <col min="10246" max="10246" width="3.125" style="147" customWidth="1"/>
    <col min="10247" max="10247" width="2.5" style="147" customWidth="1"/>
    <col min="10248" max="10249" width="3.125" style="147" customWidth="1"/>
    <col min="10250" max="10250" width="4.5" style="147" customWidth="1"/>
    <col min="10251" max="10257" width="3.125" style="147" customWidth="1"/>
    <col min="10258" max="10258" width="3" style="147" customWidth="1"/>
    <col min="10259" max="10272" width="3.125" style="147" customWidth="1"/>
    <col min="10273" max="10273" width="3.5" style="147" customWidth="1"/>
    <col min="10274" max="10275" width="3.125" style="147" customWidth="1"/>
    <col min="10276" max="10276" width="3.5" style="147" customWidth="1"/>
    <col min="10277" max="10311" width="3.125" style="147" customWidth="1"/>
    <col min="10312" max="10496" width="9" style="147"/>
    <col min="10497" max="10497" width="1.625" style="147" customWidth="1"/>
    <col min="10498" max="10498" width="3.125" style="147" customWidth="1"/>
    <col min="10499" max="10499" width="2.5" style="147" customWidth="1"/>
    <col min="10500" max="10500" width="3.125" style="147" customWidth="1"/>
    <col min="10501" max="10501" width="2.5" style="147" customWidth="1"/>
    <col min="10502" max="10502" width="3.125" style="147" customWidth="1"/>
    <col min="10503" max="10503" width="2.5" style="147" customWidth="1"/>
    <col min="10504" max="10505" width="3.125" style="147" customWidth="1"/>
    <col min="10506" max="10506" width="4.5" style="147" customWidth="1"/>
    <col min="10507" max="10513" width="3.125" style="147" customWidth="1"/>
    <col min="10514" max="10514" width="3" style="147" customWidth="1"/>
    <col min="10515" max="10528" width="3.125" style="147" customWidth="1"/>
    <col min="10529" max="10529" width="3.5" style="147" customWidth="1"/>
    <col min="10530" max="10531" width="3.125" style="147" customWidth="1"/>
    <col min="10532" max="10532" width="3.5" style="147" customWidth="1"/>
    <col min="10533" max="10567" width="3.125" style="147" customWidth="1"/>
    <col min="10568" max="10752" width="9" style="147"/>
    <col min="10753" max="10753" width="1.625" style="147" customWidth="1"/>
    <col min="10754" max="10754" width="3.125" style="147" customWidth="1"/>
    <col min="10755" max="10755" width="2.5" style="147" customWidth="1"/>
    <col min="10756" max="10756" width="3.125" style="147" customWidth="1"/>
    <col min="10757" max="10757" width="2.5" style="147" customWidth="1"/>
    <col min="10758" max="10758" width="3.125" style="147" customWidth="1"/>
    <col min="10759" max="10759" width="2.5" style="147" customWidth="1"/>
    <col min="10760" max="10761" width="3.125" style="147" customWidth="1"/>
    <col min="10762" max="10762" width="4.5" style="147" customWidth="1"/>
    <col min="10763" max="10769" width="3.125" style="147" customWidth="1"/>
    <col min="10770" max="10770" width="3" style="147" customWidth="1"/>
    <col min="10771" max="10784" width="3.125" style="147" customWidth="1"/>
    <col min="10785" max="10785" width="3.5" style="147" customWidth="1"/>
    <col min="10786" max="10787" width="3.125" style="147" customWidth="1"/>
    <col min="10788" max="10788" width="3.5" style="147" customWidth="1"/>
    <col min="10789" max="10823" width="3.125" style="147" customWidth="1"/>
    <col min="10824" max="11008" width="9" style="147"/>
    <col min="11009" max="11009" width="1.625" style="147" customWidth="1"/>
    <col min="11010" max="11010" width="3.125" style="147" customWidth="1"/>
    <col min="11011" max="11011" width="2.5" style="147" customWidth="1"/>
    <col min="11012" max="11012" width="3.125" style="147" customWidth="1"/>
    <col min="11013" max="11013" width="2.5" style="147" customWidth="1"/>
    <col min="11014" max="11014" width="3.125" style="147" customWidth="1"/>
    <col min="11015" max="11015" width="2.5" style="147" customWidth="1"/>
    <col min="11016" max="11017" width="3.125" style="147" customWidth="1"/>
    <col min="11018" max="11018" width="4.5" style="147" customWidth="1"/>
    <col min="11019" max="11025" width="3.125" style="147" customWidth="1"/>
    <col min="11026" max="11026" width="3" style="147" customWidth="1"/>
    <col min="11027" max="11040" width="3.125" style="147" customWidth="1"/>
    <col min="11041" max="11041" width="3.5" style="147" customWidth="1"/>
    <col min="11042" max="11043" width="3.125" style="147" customWidth="1"/>
    <col min="11044" max="11044" width="3.5" style="147" customWidth="1"/>
    <col min="11045" max="11079" width="3.125" style="147" customWidth="1"/>
    <col min="11080" max="11264" width="9" style="147"/>
    <col min="11265" max="11265" width="1.625" style="147" customWidth="1"/>
    <col min="11266" max="11266" width="3.125" style="147" customWidth="1"/>
    <col min="11267" max="11267" width="2.5" style="147" customWidth="1"/>
    <col min="11268" max="11268" width="3.125" style="147" customWidth="1"/>
    <col min="11269" max="11269" width="2.5" style="147" customWidth="1"/>
    <col min="11270" max="11270" width="3.125" style="147" customWidth="1"/>
    <col min="11271" max="11271" width="2.5" style="147" customWidth="1"/>
    <col min="11272" max="11273" width="3.125" style="147" customWidth="1"/>
    <col min="11274" max="11274" width="4.5" style="147" customWidth="1"/>
    <col min="11275" max="11281" width="3.125" style="147" customWidth="1"/>
    <col min="11282" max="11282" width="3" style="147" customWidth="1"/>
    <col min="11283" max="11296" width="3.125" style="147" customWidth="1"/>
    <col min="11297" max="11297" width="3.5" style="147" customWidth="1"/>
    <col min="11298" max="11299" width="3.125" style="147" customWidth="1"/>
    <col min="11300" max="11300" width="3.5" style="147" customWidth="1"/>
    <col min="11301" max="11335" width="3.125" style="147" customWidth="1"/>
    <col min="11336" max="11520" width="9" style="147"/>
    <col min="11521" max="11521" width="1.625" style="147" customWidth="1"/>
    <col min="11522" max="11522" width="3.125" style="147" customWidth="1"/>
    <col min="11523" max="11523" width="2.5" style="147" customWidth="1"/>
    <col min="11524" max="11524" width="3.125" style="147" customWidth="1"/>
    <col min="11525" max="11525" width="2.5" style="147" customWidth="1"/>
    <col min="11526" max="11526" width="3.125" style="147" customWidth="1"/>
    <col min="11527" max="11527" width="2.5" style="147" customWidth="1"/>
    <col min="11528" max="11529" width="3.125" style="147" customWidth="1"/>
    <col min="11530" max="11530" width="4.5" style="147" customWidth="1"/>
    <col min="11531" max="11537" width="3.125" style="147" customWidth="1"/>
    <col min="11538" max="11538" width="3" style="147" customWidth="1"/>
    <col min="11539" max="11552" width="3.125" style="147" customWidth="1"/>
    <col min="11553" max="11553" width="3.5" style="147" customWidth="1"/>
    <col min="11554" max="11555" width="3.125" style="147" customWidth="1"/>
    <col min="11556" max="11556" width="3.5" style="147" customWidth="1"/>
    <col min="11557" max="11591" width="3.125" style="147" customWidth="1"/>
    <col min="11592" max="11776" width="9" style="147"/>
    <col min="11777" max="11777" width="1.625" style="147" customWidth="1"/>
    <col min="11778" max="11778" width="3.125" style="147" customWidth="1"/>
    <col min="11779" max="11779" width="2.5" style="147" customWidth="1"/>
    <col min="11780" max="11780" width="3.125" style="147" customWidth="1"/>
    <col min="11781" max="11781" width="2.5" style="147" customWidth="1"/>
    <col min="11782" max="11782" width="3.125" style="147" customWidth="1"/>
    <col min="11783" max="11783" width="2.5" style="147" customWidth="1"/>
    <col min="11784" max="11785" width="3.125" style="147" customWidth="1"/>
    <col min="11786" max="11786" width="4.5" style="147" customWidth="1"/>
    <col min="11787" max="11793" width="3.125" style="147" customWidth="1"/>
    <col min="11794" max="11794" width="3" style="147" customWidth="1"/>
    <col min="11795" max="11808" width="3.125" style="147" customWidth="1"/>
    <col min="11809" max="11809" width="3.5" style="147" customWidth="1"/>
    <col min="11810" max="11811" width="3.125" style="147" customWidth="1"/>
    <col min="11812" max="11812" width="3.5" style="147" customWidth="1"/>
    <col min="11813" max="11847" width="3.125" style="147" customWidth="1"/>
    <col min="11848" max="12032" width="9" style="147"/>
    <col min="12033" max="12033" width="1.625" style="147" customWidth="1"/>
    <col min="12034" max="12034" width="3.125" style="147" customWidth="1"/>
    <col min="12035" max="12035" width="2.5" style="147" customWidth="1"/>
    <col min="12036" max="12036" width="3.125" style="147" customWidth="1"/>
    <col min="12037" max="12037" width="2.5" style="147" customWidth="1"/>
    <col min="12038" max="12038" width="3.125" style="147" customWidth="1"/>
    <col min="12039" max="12039" width="2.5" style="147" customWidth="1"/>
    <col min="12040" max="12041" width="3.125" style="147" customWidth="1"/>
    <col min="12042" max="12042" width="4.5" style="147" customWidth="1"/>
    <col min="12043" max="12049" width="3.125" style="147" customWidth="1"/>
    <col min="12050" max="12050" width="3" style="147" customWidth="1"/>
    <col min="12051" max="12064" width="3.125" style="147" customWidth="1"/>
    <col min="12065" max="12065" width="3.5" style="147" customWidth="1"/>
    <col min="12066" max="12067" width="3.125" style="147" customWidth="1"/>
    <col min="12068" max="12068" width="3.5" style="147" customWidth="1"/>
    <col min="12069" max="12103" width="3.125" style="147" customWidth="1"/>
    <col min="12104" max="12288" width="9" style="147"/>
    <col min="12289" max="12289" width="1.625" style="147" customWidth="1"/>
    <col min="12290" max="12290" width="3.125" style="147" customWidth="1"/>
    <col min="12291" max="12291" width="2.5" style="147" customWidth="1"/>
    <col min="12292" max="12292" width="3.125" style="147" customWidth="1"/>
    <col min="12293" max="12293" width="2.5" style="147" customWidth="1"/>
    <col min="12294" max="12294" width="3.125" style="147" customWidth="1"/>
    <col min="12295" max="12295" width="2.5" style="147" customWidth="1"/>
    <col min="12296" max="12297" width="3.125" style="147" customWidth="1"/>
    <col min="12298" max="12298" width="4.5" style="147" customWidth="1"/>
    <col min="12299" max="12305" width="3.125" style="147" customWidth="1"/>
    <col min="12306" max="12306" width="3" style="147" customWidth="1"/>
    <col min="12307" max="12320" width="3.125" style="147" customWidth="1"/>
    <col min="12321" max="12321" width="3.5" style="147" customWidth="1"/>
    <col min="12322" max="12323" width="3.125" style="147" customWidth="1"/>
    <col min="12324" max="12324" width="3.5" style="147" customWidth="1"/>
    <col min="12325" max="12359" width="3.125" style="147" customWidth="1"/>
    <col min="12360" max="12544" width="9" style="147"/>
    <col min="12545" max="12545" width="1.625" style="147" customWidth="1"/>
    <col min="12546" max="12546" width="3.125" style="147" customWidth="1"/>
    <col min="12547" max="12547" width="2.5" style="147" customWidth="1"/>
    <col min="12548" max="12548" width="3.125" style="147" customWidth="1"/>
    <col min="12549" max="12549" width="2.5" style="147" customWidth="1"/>
    <col min="12550" max="12550" width="3.125" style="147" customWidth="1"/>
    <col min="12551" max="12551" width="2.5" style="147" customWidth="1"/>
    <col min="12552" max="12553" width="3.125" style="147" customWidth="1"/>
    <col min="12554" max="12554" width="4.5" style="147" customWidth="1"/>
    <col min="12555" max="12561" width="3.125" style="147" customWidth="1"/>
    <col min="12562" max="12562" width="3" style="147" customWidth="1"/>
    <col min="12563" max="12576" width="3.125" style="147" customWidth="1"/>
    <col min="12577" max="12577" width="3.5" style="147" customWidth="1"/>
    <col min="12578" max="12579" width="3.125" style="147" customWidth="1"/>
    <col min="12580" max="12580" width="3.5" style="147" customWidth="1"/>
    <col min="12581" max="12615" width="3.125" style="147" customWidth="1"/>
    <col min="12616" max="12800" width="9" style="147"/>
    <col min="12801" max="12801" width="1.625" style="147" customWidth="1"/>
    <col min="12802" max="12802" width="3.125" style="147" customWidth="1"/>
    <col min="12803" max="12803" width="2.5" style="147" customWidth="1"/>
    <col min="12804" max="12804" width="3.125" style="147" customWidth="1"/>
    <col min="12805" max="12805" width="2.5" style="147" customWidth="1"/>
    <col min="12806" max="12806" width="3.125" style="147" customWidth="1"/>
    <col min="12807" max="12807" width="2.5" style="147" customWidth="1"/>
    <col min="12808" max="12809" width="3.125" style="147" customWidth="1"/>
    <col min="12810" max="12810" width="4.5" style="147" customWidth="1"/>
    <col min="12811" max="12817" width="3.125" style="147" customWidth="1"/>
    <col min="12818" max="12818" width="3" style="147" customWidth="1"/>
    <col min="12819" max="12832" width="3.125" style="147" customWidth="1"/>
    <col min="12833" max="12833" width="3.5" style="147" customWidth="1"/>
    <col min="12834" max="12835" width="3.125" style="147" customWidth="1"/>
    <col min="12836" max="12836" width="3.5" style="147" customWidth="1"/>
    <col min="12837" max="12871" width="3.125" style="147" customWidth="1"/>
    <col min="12872" max="13056" width="9" style="147"/>
    <col min="13057" max="13057" width="1.625" style="147" customWidth="1"/>
    <col min="13058" max="13058" width="3.125" style="147" customWidth="1"/>
    <col min="13059" max="13059" width="2.5" style="147" customWidth="1"/>
    <col min="13060" max="13060" width="3.125" style="147" customWidth="1"/>
    <col min="13061" max="13061" width="2.5" style="147" customWidth="1"/>
    <col min="13062" max="13062" width="3.125" style="147" customWidth="1"/>
    <col min="13063" max="13063" width="2.5" style="147" customWidth="1"/>
    <col min="13064" max="13065" width="3.125" style="147" customWidth="1"/>
    <col min="13066" max="13066" width="4.5" style="147" customWidth="1"/>
    <col min="13067" max="13073" width="3.125" style="147" customWidth="1"/>
    <col min="13074" max="13074" width="3" style="147" customWidth="1"/>
    <col min="13075" max="13088" width="3.125" style="147" customWidth="1"/>
    <col min="13089" max="13089" width="3.5" style="147" customWidth="1"/>
    <col min="13090" max="13091" width="3.125" style="147" customWidth="1"/>
    <col min="13092" max="13092" width="3.5" style="147" customWidth="1"/>
    <col min="13093" max="13127" width="3.125" style="147" customWidth="1"/>
    <col min="13128" max="13312" width="9" style="147"/>
    <col min="13313" max="13313" width="1.625" style="147" customWidth="1"/>
    <col min="13314" max="13314" width="3.125" style="147" customWidth="1"/>
    <col min="13315" max="13315" width="2.5" style="147" customWidth="1"/>
    <col min="13316" max="13316" width="3.125" style="147" customWidth="1"/>
    <col min="13317" max="13317" width="2.5" style="147" customWidth="1"/>
    <col min="13318" max="13318" width="3.125" style="147" customWidth="1"/>
    <col min="13319" max="13319" width="2.5" style="147" customWidth="1"/>
    <col min="13320" max="13321" width="3.125" style="147" customWidth="1"/>
    <col min="13322" max="13322" width="4.5" style="147" customWidth="1"/>
    <col min="13323" max="13329" width="3.125" style="147" customWidth="1"/>
    <col min="13330" max="13330" width="3" style="147" customWidth="1"/>
    <col min="13331" max="13344" width="3.125" style="147" customWidth="1"/>
    <col min="13345" max="13345" width="3.5" style="147" customWidth="1"/>
    <col min="13346" max="13347" width="3.125" style="147" customWidth="1"/>
    <col min="13348" max="13348" width="3.5" style="147" customWidth="1"/>
    <col min="13349" max="13383" width="3.125" style="147" customWidth="1"/>
    <col min="13384" max="13568" width="9" style="147"/>
    <col min="13569" max="13569" width="1.625" style="147" customWidth="1"/>
    <col min="13570" max="13570" width="3.125" style="147" customWidth="1"/>
    <col min="13571" max="13571" width="2.5" style="147" customWidth="1"/>
    <col min="13572" max="13572" width="3.125" style="147" customWidth="1"/>
    <col min="13573" max="13573" width="2.5" style="147" customWidth="1"/>
    <col min="13574" max="13574" width="3.125" style="147" customWidth="1"/>
    <col min="13575" max="13575" width="2.5" style="147" customWidth="1"/>
    <col min="13576" max="13577" width="3.125" style="147" customWidth="1"/>
    <col min="13578" max="13578" width="4.5" style="147" customWidth="1"/>
    <col min="13579" max="13585" width="3.125" style="147" customWidth="1"/>
    <col min="13586" max="13586" width="3" style="147" customWidth="1"/>
    <col min="13587" max="13600" width="3.125" style="147" customWidth="1"/>
    <col min="13601" max="13601" width="3.5" style="147" customWidth="1"/>
    <col min="13602" max="13603" width="3.125" style="147" customWidth="1"/>
    <col min="13604" max="13604" width="3.5" style="147" customWidth="1"/>
    <col min="13605" max="13639" width="3.125" style="147" customWidth="1"/>
    <col min="13640" max="13824" width="9" style="147"/>
    <col min="13825" max="13825" width="1.625" style="147" customWidth="1"/>
    <col min="13826" max="13826" width="3.125" style="147" customWidth="1"/>
    <col min="13827" max="13827" width="2.5" style="147" customWidth="1"/>
    <col min="13828" max="13828" width="3.125" style="147" customWidth="1"/>
    <col min="13829" max="13829" width="2.5" style="147" customWidth="1"/>
    <col min="13830" max="13830" width="3.125" style="147" customWidth="1"/>
    <col min="13831" max="13831" width="2.5" style="147" customWidth="1"/>
    <col min="13832" max="13833" width="3.125" style="147" customWidth="1"/>
    <col min="13834" max="13834" width="4.5" style="147" customWidth="1"/>
    <col min="13835" max="13841" width="3.125" style="147" customWidth="1"/>
    <col min="13842" max="13842" width="3" style="147" customWidth="1"/>
    <col min="13843" max="13856" width="3.125" style="147" customWidth="1"/>
    <col min="13857" max="13857" width="3.5" style="147" customWidth="1"/>
    <col min="13858" max="13859" width="3.125" style="147" customWidth="1"/>
    <col min="13860" max="13860" width="3.5" style="147" customWidth="1"/>
    <col min="13861" max="13895" width="3.125" style="147" customWidth="1"/>
    <col min="13896" max="14080" width="9" style="147"/>
    <col min="14081" max="14081" width="1.625" style="147" customWidth="1"/>
    <col min="14082" max="14082" width="3.125" style="147" customWidth="1"/>
    <col min="14083" max="14083" width="2.5" style="147" customWidth="1"/>
    <col min="14084" max="14084" width="3.125" style="147" customWidth="1"/>
    <col min="14085" max="14085" width="2.5" style="147" customWidth="1"/>
    <col min="14086" max="14086" width="3.125" style="147" customWidth="1"/>
    <col min="14087" max="14087" width="2.5" style="147" customWidth="1"/>
    <col min="14088" max="14089" width="3.125" style="147" customWidth="1"/>
    <col min="14090" max="14090" width="4.5" style="147" customWidth="1"/>
    <col min="14091" max="14097" width="3.125" style="147" customWidth="1"/>
    <col min="14098" max="14098" width="3" style="147" customWidth="1"/>
    <col min="14099" max="14112" width="3.125" style="147" customWidth="1"/>
    <col min="14113" max="14113" width="3.5" style="147" customWidth="1"/>
    <col min="14114" max="14115" width="3.125" style="147" customWidth="1"/>
    <col min="14116" max="14116" width="3.5" style="147" customWidth="1"/>
    <col min="14117" max="14151" width="3.125" style="147" customWidth="1"/>
    <col min="14152" max="14336" width="9" style="147"/>
    <col min="14337" max="14337" width="1.625" style="147" customWidth="1"/>
    <col min="14338" max="14338" width="3.125" style="147" customWidth="1"/>
    <col min="14339" max="14339" width="2.5" style="147" customWidth="1"/>
    <col min="14340" max="14340" width="3.125" style="147" customWidth="1"/>
    <col min="14341" max="14341" width="2.5" style="147" customWidth="1"/>
    <col min="14342" max="14342" width="3.125" style="147" customWidth="1"/>
    <col min="14343" max="14343" width="2.5" style="147" customWidth="1"/>
    <col min="14344" max="14345" width="3.125" style="147" customWidth="1"/>
    <col min="14346" max="14346" width="4.5" style="147" customWidth="1"/>
    <col min="14347" max="14353" width="3.125" style="147" customWidth="1"/>
    <col min="14354" max="14354" width="3" style="147" customWidth="1"/>
    <col min="14355" max="14368" width="3.125" style="147" customWidth="1"/>
    <col min="14369" max="14369" width="3.5" style="147" customWidth="1"/>
    <col min="14370" max="14371" width="3.125" style="147" customWidth="1"/>
    <col min="14372" max="14372" width="3.5" style="147" customWidth="1"/>
    <col min="14373" max="14407" width="3.125" style="147" customWidth="1"/>
    <col min="14408" max="14592" width="9" style="147"/>
    <col min="14593" max="14593" width="1.625" style="147" customWidth="1"/>
    <col min="14594" max="14594" width="3.125" style="147" customWidth="1"/>
    <col min="14595" max="14595" width="2.5" style="147" customWidth="1"/>
    <col min="14596" max="14596" width="3.125" style="147" customWidth="1"/>
    <col min="14597" max="14597" width="2.5" style="147" customWidth="1"/>
    <col min="14598" max="14598" width="3.125" style="147" customWidth="1"/>
    <col min="14599" max="14599" width="2.5" style="147" customWidth="1"/>
    <col min="14600" max="14601" width="3.125" style="147" customWidth="1"/>
    <col min="14602" max="14602" width="4.5" style="147" customWidth="1"/>
    <col min="14603" max="14609" width="3.125" style="147" customWidth="1"/>
    <col min="14610" max="14610" width="3" style="147" customWidth="1"/>
    <col min="14611" max="14624" width="3.125" style="147" customWidth="1"/>
    <col min="14625" max="14625" width="3.5" style="147" customWidth="1"/>
    <col min="14626" max="14627" width="3.125" style="147" customWidth="1"/>
    <col min="14628" max="14628" width="3.5" style="147" customWidth="1"/>
    <col min="14629" max="14663" width="3.125" style="147" customWidth="1"/>
    <col min="14664" max="14848" width="9" style="147"/>
    <col min="14849" max="14849" width="1.625" style="147" customWidth="1"/>
    <col min="14850" max="14850" width="3.125" style="147" customWidth="1"/>
    <col min="14851" max="14851" width="2.5" style="147" customWidth="1"/>
    <col min="14852" max="14852" width="3.125" style="147" customWidth="1"/>
    <col min="14853" max="14853" width="2.5" style="147" customWidth="1"/>
    <col min="14854" max="14854" width="3.125" style="147" customWidth="1"/>
    <col min="14855" max="14855" width="2.5" style="147" customWidth="1"/>
    <col min="14856" max="14857" width="3.125" style="147" customWidth="1"/>
    <col min="14858" max="14858" width="4.5" style="147" customWidth="1"/>
    <col min="14859" max="14865" width="3.125" style="147" customWidth="1"/>
    <col min="14866" max="14866" width="3" style="147" customWidth="1"/>
    <col min="14867" max="14880" width="3.125" style="147" customWidth="1"/>
    <col min="14881" max="14881" width="3.5" style="147" customWidth="1"/>
    <col min="14882" max="14883" width="3.125" style="147" customWidth="1"/>
    <col min="14884" max="14884" width="3.5" style="147" customWidth="1"/>
    <col min="14885" max="14919" width="3.125" style="147" customWidth="1"/>
    <col min="14920" max="15104" width="9" style="147"/>
    <col min="15105" max="15105" width="1.625" style="147" customWidth="1"/>
    <col min="15106" max="15106" width="3.125" style="147" customWidth="1"/>
    <col min="15107" max="15107" width="2.5" style="147" customWidth="1"/>
    <col min="15108" max="15108" width="3.125" style="147" customWidth="1"/>
    <col min="15109" max="15109" width="2.5" style="147" customWidth="1"/>
    <col min="15110" max="15110" width="3.125" style="147" customWidth="1"/>
    <col min="15111" max="15111" width="2.5" style="147" customWidth="1"/>
    <col min="15112" max="15113" width="3.125" style="147" customWidth="1"/>
    <col min="15114" max="15114" width="4.5" style="147" customWidth="1"/>
    <col min="15115" max="15121" width="3.125" style="147" customWidth="1"/>
    <col min="15122" max="15122" width="3" style="147" customWidth="1"/>
    <col min="15123" max="15136" width="3.125" style="147" customWidth="1"/>
    <col min="15137" max="15137" width="3.5" style="147" customWidth="1"/>
    <col min="15138" max="15139" width="3.125" style="147" customWidth="1"/>
    <col min="15140" max="15140" width="3.5" style="147" customWidth="1"/>
    <col min="15141" max="15175" width="3.125" style="147" customWidth="1"/>
    <col min="15176" max="15360" width="9" style="147"/>
    <col min="15361" max="15361" width="1.625" style="147" customWidth="1"/>
    <col min="15362" max="15362" width="3.125" style="147" customWidth="1"/>
    <col min="15363" max="15363" width="2.5" style="147" customWidth="1"/>
    <col min="15364" max="15364" width="3.125" style="147" customWidth="1"/>
    <col min="15365" max="15365" width="2.5" style="147" customWidth="1"/>
    <col min="15366" max="15366" width="3.125" style="147" customWidth="1"/>
    <col min="15367" max="15367" width="2.5" style="147" customWidth="1"/>
    <col min="15368" max="15369" width="3.125" style="147" customWidth="1"/>
    <col min="15370" max="15370" width="4.5" style="147" customWidth="1"/>
    <col min="15371" max="15377" width="3.125" style="147" customWidth="1"/>
    <col min="15378" max="15378" width="3" style="147" customWidth="1"/>
    <col min="15379" max="15392" width="3.125" style="147" customWidth="1"/>
    <col min="15393" max="15393" width="3.5" style="147" customWidth="1"/>
    <col min="15394" max="15395" width="3.125" style="147" customWidth="1"/>
    <col min="15396" max="15396" width="3.5" style="147" customWidth="1"/>
    <col min="15397" max="15431" width="3.125" style="147" customWidth="1"/>
    <col min="15432" max="15616" width="9" style="147"/>
    <col min="15617" max="15617" width="1.625" style="147" customWidth="1"/>
    <col min="15618" max="15618" width="3.125" style="147" customWidth="1"/>
    <col min="15619" max="15619" width="2.5" style="147" customWidth="1"/>
    <col min="15620" max="15620" width="3.125" style="147" customWidth="1"/>
    <col min="15621" max="15621" width="2.5" style="147" customWidth="1"/>
    <col min="15622" max="15622" width="3.125" style="147" customWidth="1"/>
    <col min="15623" max="15623" width="2.5" style="147" customWidth="1"/>
    <col min="15624" max="15625" width="3.125" style="147" customWidth="1"/>
    <col min="15626" max="15626" width="4.5" style="147" customWidth="1"/>
    <col min="15627" max="15633" width="3.125" style="147" customWidth="1"/>
    <col min="15634" max="15634" width="3" style="147" customWidth="1"/>
    <col min="15635" max="15648" width="3.125" style="147" customWidth="1"/>
    <col min="15649" max="15649" width="3.5" style="147" customWidth="1"/>
    <col min="15650" max="15651" width="3.125" style="147" customWidth="1"/>
    <col min="15652" max="15652" width="3.5" style="147" customWidth="1"/>
    <col min="15653" max="15687" width="3.125" style="147" customWidth="1"/>
    <col min="15688" max="15872" width="9" style="147"/>
    <col min="15873" max="15873" width="1.625" style="147" customWidth="1"/>
    <col min="15874" max="15874" width="3.125" style="147" customWidth="1"/>
    <col min="15875" max="15875" width="2.5" style="147" customWidth="1"/>
    <col min="15876" max="15876" width="3.125" style="147" customWidth="1"/>
    <col min="15877" max="15877" width="2.5" style="147" customWidth="1"/>
    <col min="15878" max="15878" width="3.125" style="147" customWidth="1"/>
    <col min="15879" max="15879" width="2.5" style="147" customWidth="1"/>
    <col min="15880" max="15881" width="3.125" style="147" customWidth="1"/>
    <col min="15882" max="15882" width="4.5" style="147" customWidth="1"/>
    <col min="15883" max="15889" width="3.125" style="147" customWidth="1"/>
    <col min="15890" max="15890" width="3" style="147" customWidth="1"/>
    <col min="15891" max="15904" width="3.125" style="147" customWidth="1"/>
    <col min="15905" max="15905" width="3.5" style="147" customWidth="1"/>
    <col min="15906" max="15907" width="3.125" style="147" customWidth="1"/>
    <col min="15908" max="15908" width="3.5" style="147" customWidth="1"/>
    <col min="15909" max="15943" width="3.125" style="147" customWidth="1"/>
    <col min="15944" max="16128" width="9" style="147"/>
    <col min="16129" max="16129" width="1.625" style="147" customWidth="1"/>
    <col min="16130" max="16130" width="3.125" style="147" customWidth="1"/>
    <col min="16131" max="16131" width="2.5" style="147" customWidth="1"/>
    <col min="16132" max="16132" width="3.125" style="147" customWidth="1"/>
    <col min="16133" max="16133" width="2.5" style="147" customWidth="1"/>
    <col min="16134" max="16134" width="3.125" style="147" customWidth="1"/>
    <col min="16135" max="16135" width="2.5" style="147" customWidth="1"/>
    <col min="16136" max="16137" width="3.125" style="147" customWidth="1"/>
    <col min="16138" max="16138" width="4.5" style="147" customWidth="1"/>
    <col min="16139" max="16145" width="3.125" style="147" customWidth="1"/>
    <col min="16146" max="16146" width="3" style="147" customWidth="1"/>
    <col min="16147" max="16160" width="3.125" style="147" customWidth="1"/>
    <col min="16161" max="16161" width="3.5" style="147" customWidth="1"/>
    <col min="16162" max="16163" width="3.125" style="147" customWidth="1"/>
    <col min="16164" max="16164" width="3.5" style="147" customWidth="1"/>
    <col min="16165" max="16199" width="3.125" style="147" customWidth="1"/>
    <col min="16200" max="16384" width="9" style="147"/>
  </cols>
  <sheetData>
    <row r="1" spans="2:51" ht="15.75" customHeight="1">
      <c r="B1" s="459" t="s">
        <v>305</v>
      </c>
      <c r="C1" s="459"/>
      <c r="D1" s="459"/>
      <c r="E1" s="459"/>
      <c r="F1" s="459"/>
      <c r="G1" s="459"/>
      <c r="H1" s="459"/>
      <c r="I1" s="459"/>
      <c r="J1" s="459"/>
      <c r="K1" s="459"/>
      <c r="L1" s="459"/>
      <c r="M1" s="459"/>
      <c r="N1" s="459"/>
      <c r="O1" s="459"/>
      <c r="P1" s="459"/>
      <c r="Q1" s="459"/>
      <c r="R1" s="459"/>
      <c r="S1" s="459"/>
      <c r="T1" s="459"/>
      <c r="U1" s="459"/>
      <c r="V1" s="459"/>
      <c r="W1" s="459"/>
      <c r="X1" s="459"/>
      <c r="Y1" s="459"/>
      <c r="Z1" s="459"/>
      <c r="AA1" s="459"/>
      <c r="AB1" s="459"/>
      <c r="AC1" s="459"/>
      <c r="AD1" s="459"/>
      <c r="AE1" s="459"/>
      <c r="AF1" s="459"/>
      <c r="AG1" s="459"/>
      <c r="AH1" s="459"/>
      <c r="AI1" s="459"/>
      <c r="AJ1" s="459"/>
      <c r="AK1" s="459"/>
      <c r="AL1" s="459"/>
      <c r="AM1" s="459"/>
      <c r="AN1" s="459"/>
      <c r="AO1" s="459"/>
      <c r="AP1" s="459"/>
      <c r="AQ1" s="459"/>
      <c r="AR1" s="459"/>
      <c r="AS1" s="459"/>
      <c r="AT1" s="459"/>
      <c r="AU1" s="459"/>
      <c r="AV1" s="459"/>
      <c r="AW1" s="459"/>
      <c r="AX1" s="459"/>
      <c r="AY1" s="459"/>
    </row>
    <row r="2" spans="2:51" ht="8.25" customHeight="1" thickBot="1"/>
    <row r="3" spans="2:51" ht="12.75" customHeight="1">
      <c r="B3" s="460" t="s">
        <v>306</v>
      </c>
      <c r="C3" s="408"/>
      <c r="D3" s="408"/>
      <c r="E3" s="408"/>
      <c r="F3" s="408"/>
      <c r="G3" s="462"/>
      <c r="H3" s="462"/>
      <c r="I3" s="462"/>
      <c r="J3" s="462"/>
      <c r="K3" s="462"/>
      <c r="L3" s="462"/>
      <c r="M3" s="462"/>
      <c r="N3" s="462"/>
      <c r="O3" s="462"/>
      <c r="P3" s="462"/>
      <c r="Q3" s="462"/>
      <c r="R3" s="462"/>
      <c r="S3" s="463"/>
      <c r="T3" s="148" t="s">
        <v>307</v>
      </c>
      <c r="U3" s="149"/>
      <c r="V3" s="149"/>
      <c r="W3" s="150"/>
      <c r="X3" s="478" t="s">
        <v>357</v>
      </c>
      <c r="Y3" s="478"/>
      <c r="Z3" s="478"/>
      <c r="AA3" s="478"/>
      <c r="AB3" s="478"/>
      <c r="AC3" s="479"/>
      <c r="AD3" s="151"/>
      <c r="AE3" s="152"/>
      <c r="AF3" s="152" t="s">
        <v>308</v>
      </c>
      <c r="AG3" s="152" t="s">
        <v>309</v>
      </c>
      <c r="AH3" s="152"/>
      <c r="AI3" s="152"/>
      <c r="AJ3" s="152"/>
      <c r="AK3" s="152"/>
      <c r="AL3" s="152"/>
      <c r="AM3" s="152"/>
      <c r="AN3" s="152"/>
      <c r="AO3" s="152"/>
      <c r="AP3" s="152"/>
      <c r="AQ3" s="152"/>
      <c r="AR3" s="152"/>
      <c r="AS3" s="152"/>
      <c r="AT3" s="152"/>
      <c r="AU3" s="152"/>
      <c r="AV3" s="152"/>
      <c r="AW3" s="152"/>
      <c r="AX3" s="152"/>
      <c r="AY3" s="153"/>
    </row>
    <row r="4" spans="2:51" ht="12.75" customHeight="1" thickBot="1">
      <c r="B4" s="461"/>
      <c r="C4" s="414"/>
      <c r="D4" s="414"/>
      <c r="E4" s="414"/>
      <c r="F4" s="414"/>
      <c r="G4" s="464"/>
      <c r="H4" s="464"/>
      <c r="I4" s="464"/>
      <c r="J4" s="464"/>
      <c r="K4" s="464"/>
      <c r="L4" s="464"/>
      <c r="M4" s="464"/>
      <c r="N4" s="464"/>
      <c r="O4" s="464"/>
      <c r="P4" s="464"/>
      <c r="Q4" s="464"/>
      <c r="R4" s="464"/>
      <c r="S4" s="465"/>
      <c r="T4" s="466" t="s">
        <v>310</v>
      </c>
      <c r="U4" s="467"/>
      <c r="V4" s="152"/>
      <c r="W4" s="190"/>
      <c r="X4" s="476" t="s">
        <v>357</v>
      </c>
      <c r="Y4" s="476"/>
      <c r="Z4" s="476"/>
      <c r="AA4" s="476"/>
      <c r="AB4" s="476"/>
      <c r="AC4" s="477"/>
      <c r="AD4" s="155"/>
      <c r="AG4" s="147" t="s">
        <v>356</v>
      </c>
      <c r="AY4" s="156"/>
    </row>
    <row r="5" spans="2:51" ht="12.75" customHeight="1">
      <c r="B5" s="192" t="s">
        <v>358</v>
      </c>
      <c r="C5" s="193"/>
      <c r="D5" s="193"/>
      <c r="E5" s="193"/>
      <c r="F5" s="193"/>
      <c r="G5" s="193"/>
      <c r="H5" s="193"/>
      <c r="I5" s="193"/>
      <c r="J5" s="473" t="s">
        <v>357</v>
      </c>
      <c r="K5" s="473"/>
      <c r="L5" s="473"/>
      <c r="M5" s="473"/>
      <c r="N5" s="473"/>
      <c r="O5" s="473"/>
      <c r="R5" s="193"/>
      <c r="S5" s="194"/>
      <c r="T5" s="432"/>
      <c r="U5" s="468"/>
      <c r="V5" s="191"/>
      <c r="W5" s="191"/>
      <c r="X5" s="480" t="s">
        <v>311</v>
      </c>
      <c r="Y5" s="480"/>
      <c r="Z5" s="480"/>
      <c r="AA5" s="480"/>
      <c r="AB5" s="480"/>
      <c r="AC5" s="481"/>
      <c r="AD5" s="155"/>
      <c r="AF5" s="147" t="s">
        <v>308</v>
      </c>
      <c r="AG5" s="147" t="s">
        <v>312</v>
      </c>
      <c r="AY5" s="156"/>
    </row>
    <row r="6" spans="2:51" ht="12.75" customHeight="1" thickBot="1">
      <c r="B6" s="195" t="s">
        <v>313</v>
      </c>
      <c r="C6" s="196"/>
      <c r="D6" s="196"/>
      <c r="E6" s="196"/>
      <c r="F6" s="196"/>
      <c r="G6" s="196"/>
      <c r="H6" s="196"/>
      <c r="I6" s="197"/>
      <c r="J6" s="200"/>
      <c r="K6" s="198" t="s">
        <v>314</v>
      </c>
      <c r="L6" s="469"/>
      <c r="M6" s="469"/>
      <c r="N6" s="469"/>
      <c r="O6" s="469"/>
      <c r="P6" s="469"/>
      <c r="Q6" s="197"/>
      <c r="R6" s="197"/>
      <c r="S6" s="199"/>
      <c r="T6" s="435"/>
      <c r="U6" s="436"/>
      <c r="V6" s="157"/>
      <c r="W6" s="158"/>
      <c r="X6" s="474" t="s">
        <v>357</v>
      </c>
      <c r="Y6" s="474"/>
      <c r="Z6" s="474"/>
      <c r="AA6" s="474"/>
      <c r="AB6" s="474"/>
      <c r="AC6" s="475"/>
      <c r="AD6" s="159"/>
      <c r="AE6" s="160"/>
      <c r="AF6" s="160"/>
      <c r="AG6" s="160" t="s">
        <v>315</v>
      </c>
      <c r="AH6" s="160"/>
      <c r="AI6" s="160"/>
      <c r="AJ6" s="160"/>
      <c r="AK6" s="160"/>
      <c r="AL6" s="160"/>
      <c r="AM6" s="160"/>
      <c r="AN6" s="160"/>
      <c r="AO6" s="160"/>
      <c r="AP6" s="160"/>
      <c r="AQ6" s="160"/>
      <c r="AR6" s="160"/>
      <c r="AS6" s="160"/>
      <c r="AT6" s="160"/>
      <c r="AU6" s="160"/>
      <c r="AV6" s="160"/>
      <c r="AW6" s="160"/>
      <c r="AX6" s="160"/>
      <c r="AY6" s="161"/>
    </row>
    <row r="7" spans="2:51">
      <c r="B7" s="470" t="s">
        <v>316</v>
      </c>
      <c r="C7" s="471"/>
      <c r="D7" s="471"/>
      <c r="E7" s="471"/>
      <c r="F7" s="471"/>
      <c r="G7" s="472"/>
      <c r="H7" s="451" t="s">
        <v>317</v>
      </c>
      <c r="I7" s="452"/>
      <c r="J7" s="452"/>
      <c r="K7" s="452"/>
      <c r="L7" s="452"/>
      <c r="M7" s="452"/>
      <c r="N7" s="452"/>
      <c r="O7" s="452"/>
      <c r="P7" s="452"/>
      <c r="Q7" s="452"/>
      <c r="R7" s="452"/>
      <c r="S7" s="453"/>
      <c r="T7" s="451" t="s">
        <v>318</v>
      </c>
      <c r="U7" s="452"/>
      <c r="V7" s="452"/>
      <c r="W7" s="452"/>
      <c r="X7" s="452"/>
      <c r="Y7" s="452"/>
      <c r="Z7" s="452"/>
      <c r="AA7" s="452"/>
      <c r="AB7" s="452"/>
      <c r="AC7" s="452"/>
      <c r="AD7" s="449"/>
      <c r="AE7" s="450"/>
      <c r="AF7" s="456" t="s">
        <v>319</v>
      </c>
      <c r="AG7" s="457"/>
      <c r="AH7" s="458"/>
      <c r="AI7" s="448" t="s">
        <v>320</v>
      </c>
      <c r="AJ7" s="449"/>
      <c r="AK7" s="449"/>
      <c r="AL7" s="449"/>
      <c r="AM7" s="449"/>
      <c r="AN7" s="449"/>
      <c r="AO7" s="449"/>
      <c r="AP7" s="450"/>
      <c r="AQ7" s="456" t="s">
        <v>321</v>
      </c>
      <c r="AR7" s="457"/>
      <c r="AS7" s="457"/>
      <c r="AT7" s="457"/>
      <c r="AU7" s="457"/>
      <c r="AV7" s="458"/>
      <c r="AW7" s="456" t="s">
        <v>322</v>
      </c>
      <c r="AX7" s="457"/>
      <c r="AY7" s="458"/>
    </row>
    <row r="8" spans="2:51">
      <c r="B8" s="451" t="s">
        <v>323</v>
      </c>
      <c r="C8" s="452"/>
      <c r="D8" s="452"/>
      <c r="E8" s="452"/>
      <c r="F8" s="452"/>
      <c r="G8" s="453"/>
      <c r="H8" s="448" t="s">
        <v>324</v>
      </c>
      <c r="I8" s="449"/>
      <c r="J8" s="450"/>
      <c r="K8" s="448" t="s">
        <v>325</v>
      </c>
      <c r="L8" s="449"/>
      <c r="M8" s="449"/>
      <c r="N8" s="449"/>
      <c r="O8" s="449"/>
      <c r="P8" s="450"/>
      <c r="Q8" s="448" t="s">
        <v>326</v>
      </c>
      <c r="R8" s="449"/>
      <c r="S8" s="450"/>
      <c r="T8" s="448" t="s">
        <v>327</v>
      </c>
      <c r="U8" s="449"/>
      <c r="V8" s="450"/>
      <c r="W8" s="448" t="s">
        <v>328</v>
      </c>
      <c r="X8" s="449"/>
      <c r="Y8" s="449"/>
      <c r="Z8" s="449"/>
      <c r="AA8" s="449"/>
      <c r="AB8" s="450"/>
      <c r="AC8" s="448" t="s">
        <v>329</v>
      </c>
      <c r="AD8" s="449"/>
      <c r="AE8" s="450"/>
      <c r="AF8" s="451" t="s">
        <v>330</v>
      </c>
      <c r="AG8" s="452"/>
      <c r="AH8" s="453"/>
      <c r="AI8" s="448" t="s">
        <v>331</v>
      </c>
      <c r="AJ8" s="449"/>
      <c r="AK8" s="450"/>
      <c r="AL8" s="448" t="s">
        <v>332</v>
      </c>
      <c r="AM8" s="449"/>
      <c r="AN8" s="449"/>
      <c r="AO8" s="449"/>
      <c r="AP8" s="450"/>
      <c r="AQ8" s="451" t="s">
        <v>333</v>
      </c>
      <c r="AR8" s="452"/>
      <c r="AS8" s="452"/>
      <c r="AT8" s="452"/>
      <c r="AU8" s="452"/>
      <c r="AV8" s="453"/>
      <c r="AW8" s="451"/>
      <c r="AX8" s="452"/>
      <c r="AY8" s="453"/>
    </row>
    <row r="9" spans="2:51">
      <c r="B9" s="162" t="s">
        <v>334</v>
      </c>
      <c r="C9" s="152"/>
      <c r="D9" s="152"/>
      <c r="E9" s="152"/>
      <c r="F9" s="152"/>
      <c r="G9" s="152"/>
      <c r="H9" s="162"/>
      <c r="I9" s="152"/>
      <c r="J9" s="163" t="s">
        <v>335</v>
      </c>
      <c r="K9" s="164" t="s">
        <v>336</v>
      </c>
      <c r="L9" s="165"/>
      <c r="M9" s="362"/>
      <c r="N9" s="362"/>
      <c r="O9" s="362"/>
      <c r="P9" s="363"/>
      <c r="Q9" s="454"/>
      <c r="R9" s="455"/>
      <c r="S9" s="163" t="s">
        <v>335</v>
      </c>
      <c r="T9" s="162"/>
      <c r="U9" s="152"/>
      <c r="V9" s="163" t="s">
        <v>335</v>
      </c>
      <c r="W9" s="164" t="s">
        <v>337</v>
      </c>
      <c r="X9" s="165"/>
      <c r="Y9" s="362"/>
      <c r="Z9" s="362"/>
      <c r="AA9" s="362"/>
      <c r="AB9" s="363"/>
      <c r="AC9" s="162"/>
      <c r="AD9" s="152"/>
      <c r="AE9" s="163" t="s">
        <v>335</v>
      </c>
      <c r="AF9" s="162"/>
      <c r="AG9" s="152"/>
      <c r="AH9" s="163" t="s">
        <v>335</v>
      </c>
      <c r="AI9" s="162"/>
      <c r="AJ9" s="152"/>
      <c r="AK9" s="163" t="s">
        <v>338</v>
      </c>
      <c r="AL9" s="162"/>
      <c r="AM9" s="152"/>
      <c r="AN9" s="152"/>
      <c r="AO9" s="152"/>
      <c r="AP9" s="153"/>
      <c r="AQ9" s="162"/>
      <c r="AR9" s="152"/>
      <c r="AS9" s="152"/>
      <c r="AT9" s="152"/>
      <c r="AU9" s="152"/>
      <c r="AV9" s="153"/>
      <c r="AW9" s="387"/>
      <c r="AX9" s="388"/>
      <c r="AY9" s="389"/>
    </row>
    <row r="10" spans="2:51" ht="12.75" customHeight="1">
      <c r="B10" s="366" t="s">
        <v>171</v>
      </c>
      <c r="C10" s="367"/>
      <c r="D10" s="367"/>
      <c r="E10" s="367"/>
      <c r="F10" s="367"/>
      <c r="G10" s="368"/>
      <c r="H10" s="382"/>
      <c r="I10" s="383"/>
      <c r="J10" s="384"/>
      <c r="K10" s="372"/>
      <c r="L10" s="373"/>
      <c r="M10" s="373"/>
      <c r="N10" s="373"/>
      <c r="P10" s="156"/>
      <c r="Q10" s="376">
        <f>IF(B10="","",Q9+H10+K10)</f>
        <v>0</v>
      </c>
      <c r="R10" s="377"/>
      <c r="S10" s="378"/>
      <c r="T10" s="382"/>
      <c r="U10" s="383"/>
      <c r="V10" s="384"/>
      <c r="W10" s="372"/>
      <c r="X10" s="373"/>
      <c r="Y10" s="373"/>
      <c r="Z10" s="373"/>
      <c r="AB10" s="156"/>
      <c r="AC10" s="376">
        <f>IF(B10="","",T10+W10)</f>
        <v>0</v>
      </c>
      <c r="AD10" s="377"/>
      <c r="AE10" s="378"/>
      <c r="AF10" s="376">
        <f>IF(B10="","",Q10-AC10)</f>
        <v>0</v>
      </c>
      <c r="AG10" s="377"/>
      <c r="AH10" s="378"/>
      <c r="AI10" s="382"/>
      <c r="AJ10" s="383"/>
      <c r="AK10" s="384"/>
      <c r="AL10" s="369" t="s">
        <v>359</v>
      </c>
      <c r="AM10" s="370"/>
      <c r="AN10" s="370"/>
      <c r="AO10" s="370"/>
      <c r="AP10" s="371"/>
      <c r="AQ10" s="366" t="s">
        <v>357</v>
      </c>
      <c r="AR10" s="367"/>
      <c r="AS10" s="367"/>
      <c r="AT10" s="367"/>
      <c r="AU10" s="367"/>
      <c r="AV10" s="368"/>
      <c r="AW10" s="390"/>
      <c r="AX10" s="391"/>
      <c r="AY10" s="392"/>
    </row>
    <row r="11" spans="2:51">
      <c r="B11" s="166"/>
      <c r="C11" s="160"/>
      <c r="D11" s="160"/>
      <c r="E11" s="160"/>
      <c r="F11" s="160"/>
      <c r="G11" s="160"/>
      <c r="H11" s="374"/>
      <c r="I11" s="375"/>
      <c r="J11" s="385"/>
      <c r="K11" s="374"/>
      <c r="L11" s="375"/>
      <c r="M11" s="375"/>
      <c r="N11" s="375"/>
      <c r="O11" s="160"/>
      <c r="P11" s="167" t="s">
        <v>335</v>
      </c>
      <c r="Q11" s="379"/>
      <c r="R11" s="380"/>
      <c r="S11" s="381"/>
      <c r="T11" s="374"/>
      <c r="U11" s="375"/>
      <c r="V11" s="385"/>
      <c r="W11" s="374"/>
      <c r="X11" s="375"/>
      <c r="Y11" s="375"/>
      <c r="Z11" s="375"/>
      <c r="AA11" s="160"/>
      <c r="AB11" s="167" t="s">
        <v>335</v>
      </c>
      <c r="AC11" s="379"/>
      <c r="AD11" s="380"/>
      <c r="AE11" s="381"/>
      <c r="AF11" s="379"/>
      <c r="AG11" s="380"/>
      <c r="AH11" s="381"/>
      <c r="AI11" s="374"/>
      <c r="AJ11" s="375"/>
      <c r="AK11" s="385"/>
      <c r="AL11" s="166"/>
      <c r="AM11" s="160"/>
      <c r="AN11" s="160"/>
      <c r="AO11" s="160"/>
      <c r="AP11" s="161"/>
      <c r="AQ11" s="168" t="s">
        <v>339</v>
      </c>
      <c r="AR11" s="386"/>
      <c r="AS11" s="386"/>
      <c r="AT11" s="386"/>
      <c r="AU11" s="160" t="s">
        <v>340</v>
      </c>
      <c r="AV11" s="161" t="s">
        <v>341</v>
      </c>
      <c r="AW11" s="393"/>
      <c r="AX11" s="394"/>
      <c r="AY11" s="395"/>
    </row>
    <row r="12" spans="2:51">
      <c r="B12" s="162"/>
      <c r="C12" s="152"/>
      <c r="D12" s="152"/>
      <c r="E12" s="152"/>
      <c r="F12" s="152"/>
      <c r="G12" s="152"/>
      <c r="H12" s="162"/>
      <c r="I12" s="152"/>
      <c r="J12" s="163" t="s">
        <v>335</v>
      </c>
      <c r="K12" s="164" t="s">
        <v>336</v>
      </c>
      <c r="L12" s="165"/>
      <c r="M12" s="362"/>
      <c r="N12" s="362"/>
      <c r="O12" s="362"/>
      <c r="P12" s="363"/>
      <c r="Q12" s="364"/>
      <c r="R12" s="365"/>
      <c r="S12" s="163" t="s">
        <v>335</v>
      </c>
      <c r="T12" s="162"/>
      <c r="U12" s="152"/>
      <c r="V12" s="163" t="s">
        <v>335</v>
      </c>
      <c r="W12" s="164" t="s">
        <v>337</v>
      </c>
      <c r="X12" s="165"/>
      <c r="Y12" s="362"/>
      <c r="Z12" s="362"/>
      <c r="AA12" s="362"/>
      <c r="AB12" s="363"/>
      <c r="AC12" s="162"/>
      <c r="AD12" s="152"/>
      <c r="AE12" s="163" t="s">
        <v>335</v>
      </c>
      <c r="AF12" s="162"/>
      <c r="AG12" s="152"/>
      <c r="AH12" s="163" t="s">
        <v>335</v>
      </c>
      <c r="AI12" s="162"/>
      <c r="AJ12" s="152"/>
      <c r="AK12" s="163" t="s">
        <v>338</v>
      </c>
      <c r="AL12" s="162"/>
      <c r="AM12" s="152"/>
      <c r="AN12" s="152"/>
      <c r="AO12" s="152"/>
      <c r="AP12" s="153"/>
      <c r="AQ12" s="162"/>
      <c r="AR12" s="152"/>
      <c r="AS12" s="152"/>
      <c r="AT12" s="152"/>
      <c r="AU12" s="152"/>
      <c r="AV12" s="153"/>
      <c r="AW12" s="387"/>
      <c r="AX12" s="388"/>
      <c r="AY12" s="389"/>
    </row>
    <row r="13" spans="2:51" ht="13.5" customHeight="1">
      <c r="B13" s="366" t="s">
        <v>171</v>
      </c>
      <c r="C13" s="367"/>
      <c r="D13" s="367"/>
      <c r="E13" s="367"/>
      <c r="F13" s="367"/>
      <c r="G13" s="368"/>
      <c r="H13" s="382"/>
      <c r="I13" s="383"/>
      <c r="J13" s="384"/>
      <c r="K13" s="372"/>
      <c r="L13" s="373"/>
      <c r="M13" s="373"/>
      <c r="N13" s="373"/>
      <c r="P13" s="156"/>
      <c r="Q13" s="376">
        <f>IF(B13="","",Q10+H13+K13)</f>
        <v>0</v>
      </c>
      <c r="R13" s="377"/>
      <c r="S13" s="378"/>
      <c r="T13" s="382"/>
      <c r="U13" s="383"/>
      <c r="V13" s="384"/>
      <c r="W13" s="372"/>
      <c r="X13" s="373"/>
      <c r="Y13" s="373"/>
      <c r="Z13" s="373"/>
      <c r="AB13" s="156"/>
      <c r="AC13" s="376">
        <f>IF(B13="","",AC10+T13+W13)</f>
        <v>0</v>
      </c>
      <c r="AD13" s="377"/>
      <c r="AE13" s="378"/>
      <c r="AF13" s="376">
        <f>IF(B13="","",Q13-AC13)</f>
        <v>0</v>
      </c>
      <c r="AG13" s="377"/>
      <c r="AH13" s="378"/>
      <c r="AI13" s="382"/>
      <c r="AJ13" s="383"/>
      <c r="AK13" s="384"/>
      <c r="AL13" s="369" t="s">
        <v>359</v>
      </c>
      <c r="AM13" s="370"/>
      <c r="AN13" s="370"/>
      <c r="AO13" s="370"/>
      <c r="AP13" s="371"/>
      <c r="AQ13" s="366" t="s">
        <v>357</v>
      </c>
      <c r="AR13" s="367"/>
      <c r="AS13" s="367"/>
      <c r="AT13" s="367"/>
      <c r="AU13" s="367"/>
      <c r="AV13" s="368"/>
      <c r="AW13" s="390"/>
      <c r="AX13" s="391"/>
      <c r="AY13" s="392"/>
    </row>
    <row r="14" spans="2:51" ht="13.5" customHeight="1">
      <c r="B14" s="166"/>
      <c r="C14" s="160"/>
      <c r="D14" s="160"/>
      <c r="E14" s="160"/>
      <c r="F14" s="160"/>
      <c r="G14" s="160"/>
      <c r="H14" s="374"/>
      <c r="I14" s="375"/>
      <c r="J14" s="385"/>
      <c r="K14" s="374"/>
      <c r="L14" s="375"/>
      <c r="M14" s="375"/>
      <c r="N14" s="375"/>
      <c r="O14" s="160"/>
      <c r="P14" s="167" t="s">
        <v>335</v>
      </c>
      <c r="Q14" s="379"/>
      <c r="R14" s="380"/>
      <c r="S14" s="381"/>
      <c r="T14" s="374"/>
      <c r="U14" s="375"/>
      <c r="V14" s="385"/>
      <c r="W14" s="374"/>
      <c r="X14" s="375"/>
      <c r="Y14" s="375"/>
      <c r="Z14" s="375"/>
      <c r="AA14" s="160"/>
      <c r="AB14" s="167" t="s">
        <v>335</v>
      </c>
      <c r="AC14" s="379"/>
      <c r="AD14" s="380"/>
      <c r="AE14" s="381"/>
      <c r="AF14" s="379"/>
      <c r="AG14" s="380"/>
      <c r="AH14" s="381"/>
      <c r="AI14" s="374"/>
      <c r="AJ14" s="375"/>
      <c r="AK14" s="385"/>
      <c r="AL14" s="166"/>
      <c r="AM14" s="160"/>
      <c r="AN14" s="160"/>
      <c r="AO14" s="160"/>
      <c r="AP14" s="161"/>
      <c r="AQ14" s="168" t="s">
        <v>339</v>
      </c>
      <c r="AR14" s="386"/>
      <c r="AS14" s="386"/>
      <c r="AT14" s="386"/>
      <c r="AU14" s="160" t="s">
        <v>340</v>
      </c>
      <c r="AV14" s="161" t="s">
        <v>341</v>
      </c>
      <c r="AW14" s="393"/>
      <c r="AX14" s="394"/>
      <c r="AY14" s="395"/>
    </row>
    <row r="15" spans="2:51">
      <c r="B15" s="162"/>
      <c r="C15" s="152"/>
      <c r="D15" s="152"/>
      <c r="E15" s="152"/>
      <c r="F15" s="152"/>
      <c r="G15" s="152"/>
      <c r="H15" s="162"/>
      <c r="I15" s="152"/>
      <c r="J15" s="163" t="s">
        <v>335</v>
      </c>
      <c r="K15" s="164" t="s">
        <v>336</v>
      </c>
      <c r="L15" s="165"/>
      <c r="M15" s="362"/>
      <c r="N15" s="362"/>
      <c r="O15" s="362"/>
      <c r="P15" s="363"/>
      <c r="Q15" s="364"/>
      <c r="R15" s="365"/>
      <c r="S15" s="163" t="s">
        <v>335</v>
      </c>
      <c r="T15" s="162"/>
      <c r="U15" s="152"/>
      <c r="V15" s="163" t="s">
        <v>335</v>
      </c>
      <c r="W15" s="164" t="s">
        <v>337</v>
      </c>
      <c r="X15" s="165"/>
      <c r="Y15" s="362"/>
      <c r="Z15" s="362"/>
      <c r="AA15" s="362"/>
      <c r="AB15" s="363"/>
      <c r="AC15" s="162"/>
      <c r="AD15" s="152"/>
      <c r="AE15" s="163" t="s">
        <v>335</v>
      </c>
      <c r="AF15" s="162"/>
      <c r="AG15" s="152"/>
      <c r="AH15" s="163" t="s">
        <v>335</v>
      </c>
      <c r="AI15" s="162"/>
      <c r="AJ15" s="152"/>
      <c r="AK15" s="163" t="s">
        <v>338</v>
      </c>
      <c r="AL15" s="162"/>
      <c r="AM15" s="152"/>
      <c r="AN15" s="152"/>
      <c r="AO15" s="152"/>
      <c r="AP15" s="153"/>
      <c r="AQ15" s="162"/>
      <c r="AR15" s="152"/>
      <c r="AS15" s="152"/>
      <c r="AT15" s="152"/>
      <c r="AU15" s="152"/>
      <c r="AV15" s="153"/>
      <c r="AW15" s="387"/>
      <c r="AX15" s="388"/>
      <c r="AY15" s="389"/>
    </row>
    <row r="16" spans="2:51">
      <c r="B16" s="366" t="s">
        <v>171</v>
      </c>
      <c r="C16" s="367"/>
      <c r="D16" s="367"/>
      <c r="E16" s="367"/>
      <c r="F16" s="367"/>
      <c r="G16" s="368"/>
      <c r="H16" s="382"/>
      <c r="I16" s="383"/>
      <c r="J16" s="384"/>
      <c r="K16" s="372"/>
      <c r="L16" s="373"/>
      <c r="M16" s="373"/>
      <c r="N16" s="373"/>
      <c r="P16" s="156"/>
      <c r="Q16" s="376">
        <f>IF(B16="","",Q13+H16+K16)</f>
        <v>0</v>
      </c>
      <c r="R16" s="377"/>
      <c r="S16" s="378"/>
      <c r="T16" s="382"/>
      <c r="U16" s="383"/>
      <c r="V16" s="384"/>
      <c r="W16" s="372"/>
      <c r="X16" s="373"/>
      <c r="Y16" s="373"/>
      <c r="Z16" s="373"/>
      <c r="AB16" s="156"/>
      <c r="AC16" s="376">
        <f>IF(B16="","",AC13+T16+W16)</f>
        <v>0</v>
      </c>
      <c r="AD16" s="377"/>
      <c r="AE16" s="378"/>
      <c r="AF16" s="376">
        <f>IF(B16="","",Q16-AC16)</f>
        <v>0</v>
      </c>
      <c r="AG16" s="377"/>
      <c r="AH16" s="378"/>
      <c r="AI16" s="382"/>
      <c r="AJ16" s="383"/>
      <c r="AK16" s="384"/>
      <c r="AL16" s="369" t="s">
        <v>359</v>
      </c>
      <c r="AM16" s="370"/>
      <c r="AN16" s="370"/>
      <c r="AO16" s="370"/>
      <c r="AP16" s="371"/>
      <c r="AQ16" s="366" t="s">
        <v>357</v>
      </c>
      <c r="AR16" s="367"/>
      <c r="AS16" s="367"/>
      <c r="AT16" s="367"/>
      <c r="AU16" s="367"/>
      <c r="AV16" s="368"/>
      <c r="AW16" s="390"/>
      <c r="AX16" s="391"/>
      <c r="AY16" s="392"/>
    </row>
    <row r="17" spans="2:51">
      <c r="B17" s="166"/>
      <c r="C17" s="160"/>
      <c r="D17" s="160"/>
      <c r="E17" s="160"/>
      <c r="F17" s="160"/>
      <c r="G17" s="160"/>
      <c r="H17" s="374"/>
      <c r="I17" s="375"/>
      <c r="J17" s="385"/>
      <c r="K17" s="374"/>
      <c r="L17" s="375"/>
      <c r="M17" s="375"/>
      <c r="N17" s="375"/>
      <c r="O17" s="160"/>
      <c r="P17" s="167" t="s">
        <v>335</v>
      </c>
      <c r="Q17" s="379"/>
      <c r="R17" s="380"/>
      <c r="S17" s="381"/>
      <c r="T17" s="374"/>
      <c r="U17" s="375"/>
      <c r="V17" s="385"/>
      <c r="W17" s="374"/>
      <c r="X17" s="375"/>
      <c r="Y17" s="375"/>
      <c r="Z17" s="375"/>
      <c r="AA17" s="160"/>
      <c r="AB17" s="167" t="s">
        <v>335</v>
      </c>
      <c r="AC17" s="379"/>
      <c r="AD17" s="380"/>
      <c r="AE17" s="381"/>
      <c r="AF17" s="379"/>
      <c r="AG17" s="380"/>
      <c r="AH17" s="381"/>
      <c r="AI17" s="374"/>
      <c r="AJ17" s="375"/>
      <c r="AK17" s="385"/>
      <c r="AL17" s="166"/>
      <c r="AM17" s="160"/>
      <c r="AN17" s="160"/>
      <c r="AO17" s="160"/>
      <c r="AP17" s="161"/>
      <c r="AQ17" s="168" t="s">
        <v>339</v>
      </c>
      <c r="AR17" s="386"/>
      <c r="AS17" s="386"/>
      <c r="AT17" s="386"/>
      <c r="AU17" s="160" t="s">
        <v>340</v>
      </c>
      <c r="AV17" s="161" t="s">
        <v>341</v>
      </c>
      <c r="AW17" s="393"/>
      <c r="AX17" s="394"/>
      <c r="AY17" s="395"/>
    </row>
    <row r="18" spans="2:51">
      <c r="B18" s="162"/>
      <c r="C18" s="152"/>
      <c r="D18" s="152"/>
      <c r="E18" s="152"/>
      <c r="F18" s="152"/>
      <c r="G18" s="152"/>
      <c r="H18" s="162"/>
      <c r="I18" s="152"/>
      <c r="J18" s="163" t="s">
        <v>335</v>
      </c>
      <c r="K18" s="164" t="s">
        <v>336</v>
      </c>
      <c r="L18" s="165"/>
      <c r="M18" s="362"/>
      <c r="N18" s="362"/>
      <c r="O18" s="362"/>
      <c r="P18" s="363"/>
      <c r="Q18" s="364"/>
      <c r="R18" s="365"/>
      <c r="S18" s="163" t="s">
        <v>335</v>
      </c>
      <c r="T18" s="162"/>
      <c r="U18" s="152"/>
      <c r="V18" s="163" t="s">
        <v>335</v>
      </c>
      <c r="W18" s="164" t="s">
        <v>337</v>
      </c>
      <c r="X18" s="165"/>
      <c r="Y18" s="362"/>
      <c r="Z18" s="362"/>
      <c r="AA18" s="362"/>
      <c r="AB18" s="363"/>
      <c r="AC18" s="162"/>
      <c r="AD18" s="152"/>
      <c r="AE18" s="163" t="s">
        <v>335</v>
      </c>
      <c r="AF18" s="162"/>
      <c r="AG18" s="152"/>
      <c r="AH18" s="163" t="s">
        <v>335</v>
      </c>
      <c r="AI18" s="162"/>
      <c r="AJ18" s="152"/>
      <c r="AK18" s="163" t="s">
        <v>338</v>
      </c>
      <c r="AL18" s="162"/>
      <c r="AM18" s="152"/>
      <c r="AN18" s="152"/>
      <c r="AO18" s="152"/>
      <c r="AP18" s="153"/>
      <c r="AQ18" s="162"/>
      <c r="AR18" s="152"/>
      <c r="AS18" s="152"/>
      <c r="AT18" s="152"/>
      <c r="AU18" s="152"/>
      <c r="AV18" s="153"/>
      <c r="AW18" s="387"/>
      <c r="AX18" s="388"/>
      <c r="AY18" s="389"/>
    </row>
    <row r="19" spans="2:51" ht="13.5" customHeight="1">
      <c r="B19" s="366" t="s">
        <v>171</v>
      </c>
      <c r="C19" s="367"/>
      <c r="D19" s="367"/>
      <c r="E19" s="367"/>
      <c r="F19" s="367"/>
      <c r="G19" s="368"/>
      <c r="H19" s="382"/>
      <c r="I19" s="383"/>
      <c r="J19" s="384"/>
      <c r="K19" s="372"/>
      <c r="L19" s="373"/>
      <c r="M19" s="373"/>
      <c r="N19" s="373"/>
      <c r="P19" s="156"/>
      <c r="Q19" s="376">
        <f>IF(B19="","",Q16+H19+K19)</f>
        <v>0</v>
      </c>
      <c r="R19" s="377"/>
      <c r="S19" s="378"/>
      <c r="T19" s="382"/>
      <c r="U19" s="383"/>
      <c r="V19" s="384"/>
      <c r="W19" s="372"/>
      <c r="X19" s="373"/>
      <c r="Y19" s="373"/>
      <c r="Z19" s="373"/>
      <c r="AB19" s="156"/>
      <c r="AC19" s="376">
        <f>IF(B19="","",AC16+T19+W19)</f>
        <v>0</v>
      </c>
      <c r="AD19" s="377"/>
      <c r="AE19" s="378"/>
      <c r="AF19" s="376">
        <f>IF(B19="","",Q19-AC19)</f>
        <v>0</v>
      </c>
      <c r="AG19" s="377"/>
      <c r="AH19" s="378"/>
      <c r="AI19" s="382"/>
      <c r="AJ19" s="383"/>
      <c r="AK19" s="384"/>
      <c r="AL19" s="369" t="s">
        <v>359</v>
      </c>
      <c r="AM19" s="370"/>
      <c r="AN19" s="370"/>
      <c r="AO19" s="370"/>
      <c r="AP19" s="371"/>
      <c r="AQ19" s="366" t="s">
        <v>357</v>
      </c>
      <c r="AR19" s="367"/>
      <c r="AS19" s="367"/>
      <c r="AT19" s="367"/>
      <c r="AU19" s="367"/>
      <c r="AV19" s="368"/>
      <c r="AW19" s="390"/>
      <c r="AX19" s="391"/>
      <c r="AY19" s="392"/>
    </row>
    <row r="20" spans="2:51" ht="13.5" customHeight="1">
      <c r="B20" s="166"/>
      <c r="C20" s="160"/>
      <c r="D20" s="160"/>
      <c r="E20" s="160"/>
      <c r="F20" s="160"/>
      <c r="G20" s="160"/>
      <c r="H20" s="374"/>
      <c r="I20" s="375"/>
      <c r="J20" s="385"/>
      <c r="K20" s="374"/>
      <c r="L20" s="375"/>
      <c r="M20" s="375"/>
      <c r="N20" s="375"/>
      <c r="O20" s="160"/>
      <c r="P20" s="167" t="s">
        <v>335</v>
      </c>
      <c r="Q20" s="379"/>
      <c r="R20" s="380"/>
      <c r="S20" s="381"/>
      <c r="T20" s="374"/>
      <c r="U20" s="375"/>
      <c r="V20" s="385"/>
      <c r="W20" s="374"/>
      <c r="X20" s="375"/>
      <c r="Y20" s="375"/>
      <c r="Z20" s="375"/>
      <c r="AA20" s="160"/>
      <c r="AB20" s="167" t="s">
        <v>335</v>
      </c>
      <c r="AC20" s="379"/>
      <c r="AD20" s="380"/>
      <c r="AE20" s="381"/>
      <c r="AF20" s="379"/>
      <c r="AG20" s="380"/>
      <c r="AH20" s="381"/>
      <c r="AI20" s="374"/>
      <c r="AJ20" s="375"/>
      <c r="AK20" s="385"/>
      <c r="AL20" s="166"/>
      <c r="AM20" s="160"/>
      <c r="AN20" s="160"/>
      <c r="AO20" s="160"/>
      <c r="AP20" s="161"/>
      <c r="AQ20" s="168" t="s">
        <v>339</v>
      </c>
      <c r="AR20" s="386"/>
      <c r="AS20" s="386"/>
      <c r="AT20" s="386"/>
      <c r="AU20" s="160" t="s">
        <v>340</v>
      </c>
      <c r="AV20" s="161" t="s">
        <v>341</v>
      </c>
      <c r="AW20" s="393"/>
      <c r="AX20" s="394"/>
      <c r="AY20" s="395"/>
    </row>
    <row r="21" spans="2:51">
      <c r="B21" s="162"/>
      <c r="C21" s="152"/>
      <c r="D21" s="152"/>
      <c r="E21" s="152"/>
      <c r="F21" s="152"/>
      <c r="G21" s="152"/>
      <c r="H21" s="162"/>
      <c r="I21" s="152"/>
      <c r="J21" s="163" t="s">
        <v>335</v>
      </c>
      <c r="K21" s="164" t="s">
        <v>336</v>
      </c>
      <c r="L21" s="165"/>
      <c r="M21" s="362"/>
      <c r="N21" s="362"/>
      <c r="O21" s="362"/>
      <c r="P21" s="363"/>
      <c r="Q21" s="364"/>
      <c r="R21" s="365"/>
      <c r="S21" s="163" t="s">
        <v>335</v>
      </c>
      <c r="T21" s="162"/>
      <c r="U21" s="152"/>
      <c r="V21" s="163" t="s">
        <v>335</v>
      </c>
      <c r="W21" s="164" t="s">
        <v>337</v>
      </c>
      <c r="X21" s="165"/>
      <c r="Y21" s="362"/>
      <c r="Z21" s="362"/>
      <c r="AA21" s="362"/>
      <c r="AB21" s="363"/>
      <c r="AC21" s="162"/>
      <c r="AD21" s="152"/>
      <c r="AE21" s="163" t="s">
        <v>335</v>
      </c>
      <c r="AF21" s="162"/>
      <c r="AG21" s="152"/>
      <c r="AH21" s="163" t="s">
        <v>335</v>
      </c>
      <c r="AI21" s="162"/>
      <c r="AJ21" s="152"/>
      <c r="AK21" s="163" t="s">
        <v>338</v>
      </c>
      <c r="AL21" s="162"/>
      <c r="AM21" s="152"/>
      <c r="AN21" s="152"/>
      <c r="AO21" s="152"/>
      <c r="AP21" s="153"/>
      <c r="AQ21" s="162"/>
      <c r="AR21" s="152"/>
      <c r="AS21" s="152"/>
      <c r="AT21" s="152"/>
      <c r="AU21" s="152"/>
      <c r="AV21" s="153"/>
      <c r="AW21" s="387"/>
      <c r="AX21" s="388"/>
      <c r="AY21" s="389"/>
    </row>
    <row r="22" spans="2:51" ht="13.5" customHeight="1">
      <c r="B22" s="366" t="s">
        <v>171</v>
      </c>
      <c r="C22" s="367"/>
      <c r="D22" s="367"/>
      <c r="E22" s="367"/>
      <c r="F22" s="367"/>
      <c r="G22" s="368"/>
      <c r="H22" s="382"/>
      <c r="I22" s="383"/>
      <c r="J22" s="384"/>
      <c r="K22" s="372"/>
      <c r="L22" s="373"/>
      <c r="M22" s="373"/>
      <c r="N22" s="373"/>
      <c r="P22" s="156"/>
      <c r="Q22" s="376">
        <f>IF(B22="","",Q19+H22+K22)</f>
        <v>0</v>
      </c>
      <c r="R22" s="377"/>
      <c r="S22" s="378"/>
      <c r="T22" s="382"/>
      <c r="U22" s="383"/>
      <c r="V22" s="384"/>
      <c r="W22" s="372"/>
      <c r="X22" s="373"/>
      <c r="Y22" s="373"/>
      <c r="Z22" s="373"/>
      <c r="AB22" s="156"/>
      <c r="AC22" s="376">
        <f>IF(B22="","",AC19+T22+W22)</f>
        <v>0</v>
      </c>
      <c r="AD22" s="377"/>
      <c r="AE22" s="378"/>
      <c r="AF22" s="376">
        <f>IF(B22="","",Q22-AC22)</f>
        <v>0</v>
      </c>
      <c r="AG22" s="377"/>
      <c r="AH22" s="378"/>
      <c r="AI22" s="382"/>
      <c r="AJ22" s="383"/>
      <c r="AK22" s="384"/>
      <c r="AL22" s="369" t="s">
        <v>359</v>
      </c>
      <c r="AM22" s="370"/>
      <c r="AN22" s="370"/>
      <c r="AO22" s="370"/>
      <c r="AP22" s="371"/>
      <c r="AQ22" s="366" t="s">
        <v>357</v>
      </c>
      <c r="AR22" s="367"/>
      <c r="AS22" s="367"/>
      <c r="AT22" s="367"/>
      <c r="AU22" s="367"/>
      <c r="AV22" s="368"/>
      <c r="AW22" s="390"/>
      <c r="AX22" s="391"/>
      <c r="AY22" s="392"/>
    </row>
    <row r="23" spans="2:51" ht="13.5" customHeight="1">
      <c r="B23" s="166"/>
      <c r="C23" s="160"/>
      <c r="D23" s="160"/>
      <c r="E23" s="160"/>
      <c r="F23" s="160"/>
      <c r="G23" s="160"/>
      <c r="H23" s="374"/>
      <c r="I23" s="375"/>
      <c r="J23" s="385"/>
      <c r="K23" s="374"/>
      <c r="L23" s="375"/>
      <c r="M23" s="375"/>
      <c r="N23" s="375"/>
      <c r="O23" s="160"/>
      <c r="P23" s="167" t="s">
        <v>335</v>
      </c>
      <c r="Q23" s="379"/>
      <c r="R23" s="380"/>
      <c r="S23" s="381"/>
      <c r="T23" s="374"/>
      <c r="U23" s="375"/>
      <c r="V23" s="385"/>
      <c r="W23" s="374"/>
      <c r="X23" s="375"/>
      <c r="Y23" s="375"/>
      <c r="Z23" s="375"/>
      <c r="AA23" s="160"/>
      <c r="AB23" s="167" t="s">
        <v>335</v>
      </c>
      <c r="AC23" s="379"/>
      <c r="AD23" s="380"/>
      <c r="AE23" s="381"/>
      <c r="AF23" s="379"/>
      <c r="AG23" s="380"/>
      <c r="AH23" s="381"/>
      <c r="AI23" s="374"/>
      <c r="AJ23" s="375"/>
      <c r="AK23" s="385"/>
      <c r="AL23" s="166"/>
      <c r="AM23" s="160"/>
      <c r="AN23" s="160"/>
      <c r="AO23" s="160"/>
      <c r="AP23" s="161"/>
      <c r="AQ23" s="168" t="s">
        <v>339</v>
      </c>
      <c r="AR23" s="386"/>
      <c r="AS23" s="386"/>
      <c r="AT23" s="386"/>
      <c r="AU23" s="160" t="s">
        <v>340</v>
      </c>
      <c r="AV23" s="161" t="s">
        <v>341</v>
      </c>
      <c r="AW23" s="393"/>
      <c r="AX23" s="394"/>
      <c r="AY23" s="395"/>
    </row>
    <row r="24" spans="2:51">
      <c r="B24" s="162"/>
      <c r="C24" s="152"/>
      <c r="D24" s="152"/>
      <c r="E24" s="152"/>
      <c r="F24" s="152"/>
      <c r="G24" s="152"/>
      <c r="H24" s="162"/>
      <c r="I24" s="152"/>
      <c r="J24" s="163" t="s">
        <v>335</v>
      </c>
      <c r="K24" s="164" t="s">
        <v>336</v>
      </c>
      <c r="L24" s="165"/>
      <c r="M24" s="362"/>
      <c r="N24" s="362"/>
      <c r="O24" s="362"/>
      <c r="P24" s="363"/>
      <c r="Q24" s="364"/>
      <c r="R24" s="365"/>
      <c r="S24" s="163" t="s">
        <v>335</v>
      </c>
      <c r="T24" s="162"/>
      <c r="U24" s="152"/>
      <c r="V24" s="163" t="s">
        <v>335</v>
      </c>
      <c r="W24" s="164" t="s">
        <v>337</v>
      </c>
      <c r="X24" s="165"/>
      <c r="Y24" s="362"/>
      <c r="Z24" s="362"/>
      <c r="AA24" s="362"/>
      <c r="AB24" s="363"/>
      <c r="AC24" s="162"/>
      <c r="AD24" s="152"/>
      <c r="AE24" s="163" t="s">
        <v>335</v>
      </c>
      <c r="AF24" s="162"/>
      <c r="AG24" s="152"/>
      <c r="AH24" s="163" t="s">
        <v>335</v>
      </c>
      <c r="AI24" s="162"/>
      <c r="AJ24" s="152"/>
      <c r="AK24" s="163" t="s">
        <v>338</v>
      </c>
      <c r="AL24" s="162"/>
      <c r="AM24" s="152"/>
      <c r="AN24" s="152"/>
      <c r="AO24" s="152"/>
      <c r="AP24" s="153"/>
      <c r="AQ24" s="162"/>
      <c r="AR24" s="152"/>
      <c r="AS24" s="152"/>
      <c r="AT24" s="152"/>
      <c r="AU24" s="152"/>
      <c r="AV24" s="153"/>
      <c r="AW24" s="387"/>
      <c r="AX24" s="388"/>
      <c r="AY24" s="389"/>
    </row>
    <row r="25" spans="2:51" ht="13.5" customHeight="1">
      <c r="B25" s="366" t="s">
        <v>171</v>
      </c>
      <c r="C25" s="367"/>
      <c r="D25" s="367"/>
      <c r="E25" s="367"/>
      <c r="F25" s="367"/>
      <c r="G25" s="368"/>
      <c r="H25" s="382"/>
      <c r="I25" s="383"/>
      <c r="J25" s="384"/>
      <c r="K25" s="372"/>
      <c r="L25" s="373"/>
      <c r="M25" s="373"/>
      <c r="N25" s="373"/>
      <c r="P25" s="156"/>
      <c r="Q25" s="376">
        <f>IF(B25="","",Q22+H25+K25)</f>
        <v>0</v>
      </c>
      <c r="R25" s="377"/>
      <c r="S25" s="378"/>
      <c r="T25" s="382"/>
      <c r="U25" s="383"/>
      <c r="V25" s="384"/>
      <c r="W25" s="372"/>
      <c r="X25" s="373"/>
      <c r="Y25" s="373"/>
      <c r="Z25" s="373"/>
      <c r="AB25" s="156"/>
      <c r="AC25" s="376">
        <f>IF(B25="","",AC22+T25+W25)</f>
        <v>0</v>
      </c>
      <c r="AD25" s="377"/>
      <c r="AE25" s="378"/>
      <c r="AF25" s="376">
        <f>IF(B25="","",Q25-AC25)</f>
        <v>0</v>
      </c>
      <c r="AG25" s="377"/>
      <c r="AH25" s="378"/>
      <c r="AI25" s="382"/>
      <c r="AJ25" s="383"/>
      <c r="AK25" s="384"/>
      <c r="AL25" s="369" t="s">
        <v>359</v>
      </c>
      <c r="AM25" s="370"/>
      <c r="AN25" s="370"/>
      <c r="AO25" s="370"/>
      <c r="AP25" s="371"/>
      <c r="AQ25" s="366" t="s">
        <v>357</v>
      </c>
      <c r="AR25" s="367"/>
      <c r="AS25" s="367"/>
      <c r="AT25" s="367"/>
      <c r="AU25" s="367"/>
      <c r="AV25" s="368"/>
      <c r="AW25" s="390"/>
      <c r="AX25" s="391"/>
      <c r="AY25" s="392"/>
    </row>
    <row r="26" spans="2:51" ht="13.5" customHeight="1">
      <c r="B26" s="166"/>
      <c r="C26" s="160"/>
      <c r="D26" s="160"/>
      <c r="E26" s="160"/>
      <c r="F26" s="160"/>
      <c r="G26" s="160"/>
      <c r="H26" s="374"/>
      <c r="I26" s="375"/>
      <c r="J26" s="385"/>
      <c r="K26" s="374"/>
      <c r="L26" s="375"/>
      <c r="M26" s="375"/>
      <c r="N26" s="375"/>
      <c r="O26" s="160"/>
      <c r="P26" s="167" t="s">
        <v>335</v>
      </c>
      <c r="Q26" s="379"/>
      <c r="R26" s="380"/>
      <c r="S26" s="381"/>
      <c r="T26" s="374"/>
      <c r="U26" s="375"/>
      <c r="V26" s="385"/>
      <c r="W26" s="374"/>
      <c r="X26" s="375"/>
      <c r="Y26" s="375"/>
      <c r="Z26" s="375"/>
      <c r="AA26" s="160"/>
      <c r="AB26" s="167" t="s">
        <v>335</v>
      </c>
      <c r="AC26" s="379"/>
      <c r="AD26" s="380"/>
      <c r="AE26" s="381"/>
      <c r="AF26" s="379"/>
      <c r="AG26" s="380"/>
      <c r="AH26" s="381"/>
      <c r="AI26" s="374"/>
      <c r="AJ26" s="375"/>
      <c r="AK26" s="385"/>
      <c r="AL26" s="166"/>
      <c r="AM26" s="160"/>
      <c r="AN26" s="160"/>
      <c r="AO26" s="160"/>
      <c r="AP26" s="161"/>
      <c r="AQ26" s="168" t="s">
        <v>339</v>
      </c>
      <c r="AR26" s="386"/>
      <c r="AS26" s="386"/>
      <c r="AT26" s="386"/>
      <c r="AU26" s="160" t="s">
        <v>340</v>
      </c>
      <c r="AV26" s="161" t="s">
        <v>341</v>
      </c>
      <c r="AW26" s="393"/>
      <c r="AX26" s="394"/>
      <c r="AY26" s="395"/>
    </row>
    <row r="27" spans="2:51">
      <c r="B27" s="162"/>
      <c r="C27" s="152"/>
      <c r="D27" s="152"/>
      <c r="E27" s="152"/>
      <c r="F27" s="152"/>
      <c r="G27" s="152"/>
      <c r="H27" s="162"/>
      <c r="I27" s="152"/>
      <c r="J27" s="163" t="s">
        <v>335</v>
      </c>
      <c r="K27" s="164" t="s">
        <v>336</v>
      </c>
      <c r="L27" s="165"/>
      <c r="M27" s="362"/>
      <c r="N27" s="362"/>
      <c r="O27" s="362"/>
      <c r="P27" s="363"/>
      <c r="Q27" s="364"/>
      <c r="R27" s="365"/>
      <c r="S27" s="163" t="s">
        <v>335</v>
      </c>
      <c r="T27" s="162"/>
      <c r="U27" s="152"/>
      <c r="V27" s="163" t="s">
        <v>335</v>
      </c>
      <c r="W27" s="164" t="s">
        <v>337</v>
      </c>
      <c r="X27" s="165"/>
      <c r="Y27" s="362"/>
      <c r="Z27" s="362"/>
      <c r="AA27" s="362"/>
      <c r="AB27" s="363"/>
      <c r="AC27" s="162"/>
      <c r="AD27" s="152"/>
      <c r="AE27" s="163" t="s">
        <v>335</v>
      </c>
      <c r="AF27" s="162"/>
      <c r="AG27" s="152"/>
      <c r="AH27" s="163" t="s">
        <v>335</v>
      </c>
      <c r="AI27" s="162"/>
      <c r="AJ27" s="152"/>
      <c r="AK27" s="163" t="s">
        <v>338</v>
      </c>
      <c r="AL27" s="169"/>
      <c r="AM27" s="170"/>
      <c r="AN27" s="170"/>
      <c r="AO27" s="152"/>
      <c r="AP27" s="153"/>
      <c r="AQ27" s="162"/>
      <c r="AR27" s="152"/>
      <c r="AS27" s="152"/>
      <c r="AT27" s="152"/>
      <c r="AU27" s="152"/>
      <c r="AV27" s="153"/>
      <c r="AW27" s="387"/>
      <c r="AX27" s="388"/>
      <c r="AY27" s="389"/>
    </row>
    <row r="28" spans="2:51" ht="13.5" customHeight="1">
      <c r="B28" s="366" t="s">
        <v>171</v>
      </c>
      <c r="C28" s="367"/>
      <c r="D28" s="367"/>
      <c r="E28" s="367"/>
      <c r="F28" s="367"/>
      <c r="G28" s="368"/>
      <c r="H28" s="382"/>
      <c r="I28" s="383"/>
      <c r="J28" s="384"/>
      <c r="K28" s="372"/>
      <c r="L28" s="373"/>
      <c r="M28" s="373"/>
      <c r="N28" s="373"/>
      <c r="P28" s="156"/>
      <c r="Q28" s="376">
        <f>IF(B28="","",Q25+H28+K28)</f>
        <v>0</v>
      </c>
      <c r="R28" s="377"/>
      <c r="S28" s="378"/>
      <c r="T28" s="382"/>
      <c r="U28" s="383"/>
      <c r="V28" s="384"/>
      <c r="W28" s="372"/>
      <c r="X28" s="373"/>
      <c r="Y28" s="373"/>
      <c r="Z28" s="373"/>
      <c r="AB28" s="156"/>
      <c r="AC28" s="376">
        <f>IF(B28="","",AC25+T28+W28)</f>
        <v>0</v>
      </c>
      <c r="AD28" s="377"/>
      <c r="AE28" s="378"/>
      <c r="AF28" s="376">
        <f>IF(B28="","",Q28-AC28)</f>
        <v>0</v>
      </c>
      <c r="AG28" s="377"/>
      <c r="AH28" s="378"/>
      <c r="AI28" s="382"/>
      <c r="AJ28" s="383"/>
      <c r="AK28" s="384"/>
      <c r="AL28" s="369" t="s">
        <v>359</v>
      </c>
      <c r="AM28" s="370"/>
      <c r="AN28" s="370"/>
      <c r="AO28" s="370"/>
      <c r="AP28" s="371"/>
      <c r="AQ28" s="366" t="s">
        <v>357</v>
      </c>
      <c r="AR28" s="367"/>
      <c r="AS28" s="367"/>
      <c r="AT28" s="367"/>
      <c r="AU28" s="367"/>
      <c r="AV28" s="368"/>
      <c r="AW28" s="390"/>
      <c r="AX28" s="391"/>
      <c r="AY28" s="392"/>
    </row>
    <row r="29" spans="2:51" ht="13.5" customHeight="1">
      <c r="B29" s="166"/>
      <c r="C29" s="160"/>
      <c r="D29" s="160"/>
      <c r="E29" s="160"/>
      <c r="F29" s="160"/>
      <c r="G29" s="160"/>
      <c r="H29" s="374"/>
      <c r="I29" s="375"/>
      <c r="J29" s="385"/>
      <c r="K29" s="374"/>
      <c r="L29" s="375"/>
      <c r="M29" s="375"/>
      <c r="N29" s="375"/>
      <c r="O29" s="160"/>
      <c r="P29" s="167" t="s">
        <v>335</v>
      </c>
      <c r="Q29" s="379"/>
      <c r="R29" s="380"/>
      <c r="S29" s="381"/>
      <c r="T29" s="374"/>
      <c r="U29" s="375"/>
      <c r="V29" s="385"/>
      <c r="W29" s="374"/>
      <c r="X29" s="375"/>
      <c r="Y29" s="375"/>
      <c r="Z29" s="375"/>
      <c r="AA29" s="160"/>
      <c r="AB29" s="167" t="s">
        <v>335</v>
      </c>
      <c r="AC29" s="379"/>
      <c r="AD29" s="380"/>
      <c r="AE29" s="381"/>
      <c r="AF29" s="379"/>
      <c r="AG29" s="380"/>
      <c r="AH29" s="381"/>
      <c r="AI29" s="374"/>
      <c r="AJ29" s="375"/>
      <c r="AK29" s="385"/>
      <c r="AL29" s="171"/>
      <c r="AM29" s="172"/>
      <c r="AN29" s="172"/>
      <c r="AO29" s="160"/>
      <c r="AP29" s="161"/>
      <c r="AQ29" s="168" t="s">
        <v>339</v>
      </c>
      <c r="AR29" s="386"/>
      <c r="AS29" s="386"/>
      <c r="AT29" s="386"/>
      <c r="AU29" s="160" t="s">
        <v>340</v>
      </c>
      <c r="AV29" s="161" t="s">
        <v>341</v>
      </c>
      <c r="AW29" s="393"/>
      <c r="AX29" s="394"/>
      <c r="AY29" s="395"/>
    </row>
    <row r="30" spans="2:51">
      <c r="B30" s="162"/>
      <c r="C30" s="152"/>
      <c r="D30" s="152"/>
      <c r="E30" s="152"/>
      <c r="F30" s="152"/>
      <c r="G30" s="152"/>
      <c r="H30" s="162"/>
      <c r="I30" s="152"/>
      <c r="J30" s="163" t="s">
        <v>335</v>
      </c>
      <c r="K30" s="164" t="s">
        <v>336</v>
      </c>
      <c r="L30" s="165"/>
      <c r="M30" s="362"/>
      <c r="N30" s="362"/>
      <c r="O30" s="362"/>
      <c r="P30" s="363"/>
      <c r="Q30" s="364"/>
      <c r="R30" s="365"/>
      <c r="S30" s="163" t="s">
        <v>335</v>
      </c>
      <c r="T30" s="162"/>
      <c r="U30" s="152"/>
      <c r="V30" s="163" t="s">
        <v>335</v>
      </c>
      <c r="W30" s="164" t="s">
        <v>337</v>
      </c>
      <c r="X30" s="165"/>
      <c r="Y30" s="362"/>
      <c r="Z30" s="362"/>
      <c r="AA30" s="362"/>
      <c r="AB30" s="363"/>
      <c r="AC30" s="162"/>
      <c r="AD30" s="152"/>
      <c r="AE30" s="163" t="s">
        <v>335</v>
      </c>
      <c r="AF30" s="162"/>
      <c r="AG30" s="152"/>
      <c r="AH30" s="163" t="s">
        <v>335</v>
      </c>
      <c r="AI30" s="162"/>
      <c r="AJ30" s="152"/>
      <c r="AK30" s="163" t="s">
        <v>338</v>
      </c>
      <c r="AL30" s="162"/>
      <c r="AM30" s="152"/>
      <c r="AN30" s="152"/>
      <c r="AO30" s="152"/>
      <c r="AP30" s="153"/>
      <c r="AQ30" s="162"/>
      <c r="AR30" s="152"/>
      <c r="AS30" s="152"/>
      <c r="AT30" s="152"/>
      <c r="AU30" s="152"/>
      <c r="AV30" s="153"/>
      <c r="AW30" s="387"/>
      <c r="AX30" s="388"/>
      <c r="AY30" s="389"/>
    </row>
    <row r="31" spans="2:51" ht="13.5" customHeight="1">
      <c r="B31" s="366" t="s">
        <v>171</v>
      </c>
      <c r="C31" s="367"/>
      <c r="D31" s="367"/>
      <c r="E31" s="367"/>
      <c r="F31" s="367"/>
      <c r="G31" s="368"/>
      <c r="H31" s="382"/>
      <c r="I31" s="383"/>
      <c r="J31" s="384"/>
      <c r="K31" s="372"/>
      <c r="L31" s="373"/>
      <c r="M31" s="373"/>
      <c r="N31" s="373"/>
      <c r="P31" s="156"/>
      <c r="Q31" s="376">
        <f>IF(B31="","",Q28+H31+K31)</f>
        <v>0</v>
      </c>
      <c r="R31" s="377"/>
      <c r="S31" s="378"/>
      <c r="T31" s="382"/>
      <c r="U31" s="383"/>
      <c r="V31" s="384"/>
      <c r="W31" s="372"/>
      <c r="X31" s="373"/>
      <c r="Y31" s="373"/>
      <c r="Z31" s="373"/>
      <c r="AB31" s="156"/>
      <c r="AC31" s="376">
        <f>IF(B31="","",AC28+T31+W31)</f>
        <v>0</v>
      </c>
      <c r="AD31" s="377"/>
      <c r="AE31" s="378"/>
      <c r="AF31" s="376">
        <f>IF(B31="","",Q31-AC31)</f>
        <v>0</v>
      </c>
      <c r="AG31" s="377"/>
      <c r="AH31" s="378"/>
      <c r="AI31" s="382"/>
      <c r="AJ31" s="383"/>
      <c r="AK31" s="384"/>
      <c r="AL31" s="369" t="s">
        <v>359</v>
      </c>
      <c r="AM31" s="370"/>
      <c r="AN31" s="370"/>
      <c r="AO31" s="370"/>
      <c r="AP31" s="371"/>
      <c r="AQ31" s="366" t="s">
        <v>357</v>
      </c>
      <c r="AR31" s="367"/>
      <c r="AS31" s="367"/>
      <c r="AT31" s="367"/>
      <c r="AU31" s="367"/>
      <c r="AV31" s="368"/>
      <c r="AW31" s="390"/>
      <c r="AX31" s="391"/>
      <c r="AY31" s="392"/>
    </row>
    <row r="32" spans="2:51" ht="13.5" customHeight="1">
      <c r="B32" s="166"/>
      <c r="C32" s="160"/>
      <c r="D32" s="160"/>
      <c r="E32" s="160"/>
      <c r="F32" s="160"/>
      <c r="G32" s="160"/>
      <c r="H32" s="374"/>
      <c r="I32" s="375"/>
      <c r="J32" s="385"/>
      <c r="K32" s="374"/>
      <c r="L32" s="375"/>
      <c r="M32" s="375"/>
      <c r="N32" s="375"/>
      <c r="O32" s="160"/>
      <c r="P32" s="167" t="s">
        <v>335</v>
      </c>
      <c r="Q32" s="379"/>
      <c r="R32" s="380"/>
      <c r="S32" s="381"/>
      <c r="T32" s="374"/>
      <c r="U32" s="375"/>
      <c r="V32" s="385"/>
      <c r="W32" s="374"/>
      <c r="X32" s="375"/>
      <c r="Y32" s="375"/>
      <c r="Z32" s="375"/>
      <c r="AA32" s="160"/>
      <c r="AB32" s="167" t="s">
        <v>335</v>
      </c>
      <c r="AC32" s="379"/>
      <c r="AD32" s="380"/>
      <c r="AE32" s="381"/>
      <c r="AF32" s="379"/>
      <c r="AG32" s="380"/>
      <c r="AH32" s="381"/>
      <c r="AI32" s="374"/>
      <c r="AJ32" s="375"/>
      <c r="AK32" s="385"/>
      <c r="AL32" s="166"/>
      <c r="AM32" s="160"/>
      <c r="AN32" s="160"/>
      <c r="AO32" s="160"/>
      <c r="AP32" s="161"/>
      <c r="AQ32" s="168" t="s">
        <v>339</v>
      </c>
      <c r="AR32" s="386"/>
      <c r="AS32" s="386"/>
      <c r="AT32" s="386"/>
      <c r="AU32" s="160" t="s">
        <v>340</v>
      </c>
      <c r="AV32" s="161" t="s">
        <v>341</v>
      </c>
      <c r="AW32" s="393"/>
      <c r="AX32" s="394"/>
      <c r="AY32" s="395"/>
    </row>
    <row r="33" spans="2:51">
      <c r="B33" s="162"/>
      <c r="C33" s="152"/>
      <c r="D33" s="152"/>
      <c r="E33" s="152"/>
      <c r="F33" s="152"/>
      <c r="G33" s="152"/>
      <c r="H33" s="162"/>
      <c r="I33" s="152"/>
      <c r="J33" s="163" t="s">
        <v>335</v>
      </c>
      <c r="K33" s="164" t="s">
        <v>336</v>
      </c>
      <c r="L33" s="165"/>
      <c r="M33" s="362"/>
      <c r="N33" s="362"/>
      <c r="O33" s="362"/>
      <c r="P33" s="363"/>
      <c r="Q33" s="364"/>
      <c r="R33" s="365"/>
      <c r="S33" s="163" t="s">
        <v>335</v>
      </c>
      <c r="T33" s="162"/>
      <c r="U33" s="152"/>
      <c r="V33" s="163" t="s">
        <v>335</v>
      </c>
      <c r="W33" s="164" t="s">
        <v>337</v>
      </c>
      <c r="X33" s="165"/>
      <c r="Y33" s="362"/>
      <c r="Z33" s="362"/>
      <c r="AA33" s="362"/>
      <c r="AB33" s="363"/>
      <c r="AC33" s="162"/>
      <c r="AD33" s="152"/>
      <c r="AE33" s="163" t="s">
        <v>335</v>
      </c>
      <c r="AF33" s="162"/>
      <c r="AG33" s="152"/>
      <c r="AH33" s="163" t="s">
        <v>335</v>
      </c>
      <c r="AI33" s="162"/>
      <c r="AJ33" s="152"/>
      <c r="AK33" s="163" t="s">
        <v>338</v>
      </c>
      <c r="AL33" s="162"/>
      <c r="AM33" s="152"/>
      <c r="AN33" s="152"/>
      <c r="AO33" s="152"/>
      <c r="AP33" s="153"/>
      <c r="AQ33" s="162"/>
      <c r="AR33" s="152"/>
      <c r="AS33" s="152"/>
      <c r="AT33" s="152"/>
      <c r="AU33" s="152"/>
      <c r="AV33" s="153"/>
      <c r="AW33" s="387"/>
      <c r="AX33" s="388"/>
      <c r="AY33" s="389"/>
    </row>
    <row r="34" spans="2:51" ht="13.5" customHeight="1">
      <c r="B34" s="366" t="s">
        <v>171</v>
      </c>
      <c r="C34" s="367"/>
      <c r="D34" s="367"/>
      <c r="E34" s="367"/>
      <c r="F34" s="367"/>
      <c r="G34" s="368"/>
      <c r="H34" s="382"/>
      <c r="I34" s="383"/>
      <c r="J34" s="384"/>
      <c r="K34" s="372"/>
      <c r="L34" s="373"/>
      <c r="M34" s="373"/>
      <c r="N34" s="373"/>
      <c r="P34" s="156"/>
      <c r="Q34" s="376">
        <f>IF(B34="","",Q31+H34+K34)</f>
        <v>0</v>
      </c>
      <c r="R34" s="377"/>
      <c r="S34" s="378"/>
      <c r="T34" s="382"/>
      <c r="U34" s="383"/>
      <c r="V34" s="384"/>
      <c r="W34" s="372"/>
      <c r="X34" s="373"/>
      <c r="Y34" s="373"/>
      <c r="Z34" s="373"/>
      <c r="AB34" s="156"/>
      <c r="AC34" s="376">
        <f>IF(B34="","",AC31+T34+W34)</f>
        <v>0</v>
      </c>
      <c r="AD34" s="377"/>
      <c r="AE34" s="378"/>
      <c r="AF34" s="376">
        <f>IF(B34="","",Q34-AC34)</f>
        <v>0</v>
      </c>
      <c r="AG34" s="377"/>
      <c r="AH34" s="378"/>
      <c r="AI34" s="382"/>
      <c r="AJ34" s="383"/>
      <c r="AK34" s="384"/>
      <c r="AL34" s="369" t="s">
        <v>359</v>
      </c>
      <c r="AM34" s="370"/>
      <c r="AN34" s="370"/>
      <c r="AO34" s="370"/>
      <c r="AP34" s="371"/>
      <c r="AQ34" s="366" t="s">
        <v>357</v>
      </c>
      <c r="AR34" s="367"/>
      <c r="AS34" s="367"/>
      <c r="AT34" s="367"/>
      <c r="AU34" s="367"/>
      <c r="AV34" s="368"/>
      <c r="AW34" s="390"/>
      <c r="AX34" s="391"/>
      <c r="AY34" s="392"/>
    </row>
    <row r="35" spans="2:51" ht="13.5" customHeight="1">
      <c r="B35" s="166"/>
      <c r="C35" s="160"/>
      <c r="D35" s="160"/>
      <c r="E35" s="160"/>
      <c r="F35" s="160"/>
      <c r="G35" s="160"/>
      <c r="H35" s="374"/>
      <c r="I35" s="375"/>
      <c r="J35" s="385"/>
      <c r="K35" s="374"/>
      <c r="L35" s="375"/>
      <c r="M35" s="375"/>
      <c r="N35" s="375"/>
      <c r="O35" s="160"/>
      <c r="P35" s="167" t="s">
        <v>335</v>
      </c>
      <c r="Q35" s="379"/>
      <c r="R35" s="380"/>
      <c r="S35" s="381"/>
      <c r="T35" s="374"/>
      <c r="U35" s="375"/>
      <c r="V35" s="385"/>
      <c r="W35" s="374"/>
      <c r="X35" s="375"/>
      <c r="Y35" s="375"/>
      <c r="Z35" s="375"/>
      <c r="AA35" s="160"/>
      <c r="AB35" s="167" t="s">
        <v>335</v>
      </c>
      <c r="AC35" s="379"/>
      <c r="AD35" s="380"/>
      <c r="AE35" s="381"/>
      <c r="AF35" s="379"/>
      <c r="AG35" s="380"/>
      <c r="AH35" s="381"/>
      <c r="AI35" s="374"/>
      <c r="AJ35" s="375"/>
      <c r="AK35" s="385"/>
      <c r="AL35" s="166"/>
      <c r="AM35" s="160"/>
      <c r="AN35" s="160"/>
      <c r="AO35" s="160"/>
      <c r="AP35" s="161"/>
      <c r="AQ35" s="168" t="s">
        <v>339</v>
      </c>
      <c r="AR35" s="386"/>
      <c r="AS35" s="386"/>
      <c r="AT35" s="386"/>
      <c r="AU35" s="160" t="s">
        <v>340</v>
      </c>
      <c r="AV35" s="161" t="s">
        <v>341</v>
      </c>
      <c r="AW35" s="393"/>
      <c r="AX35" s="394"/>
      <c r="AY35" s="395"/>
    </row>
    <row r="36" spans="2:51">
      <c r="B36" s="162"/>
      <c r="C36" s="152"/>
      <c r="D36" s="152"/>
      <c r="E36" s="152"/>
      <c r="F36" s="152"/>
      <c r="G36" s="152"/>
      <c r="H36" s="162"/>
      <c r="I36" s="152"/>
      <c r="J36" s="163" t="s">
        <v>335</v>
      </c>
      <c r="K36" s="164" t="s">
        <v>336</v>
      </c>
      <c r="L36" s="165"/>
      <c r="M36" s="362"/>
      <c r="N36" s="362"/>
      <c r="O36" s="362"/>
      <c r="P36" s="363"/>
      <c r="Q36" s="364"/>
      <c r="R36" s="365"/>
      <c r="S36" s="163" t="s">
        <v>335</v>
      </c>
      <c r="T36" s="162"/>
      <c r="U36" s="152"/>
      <c r="V36" s="163" t="s">
        <v>335</v>
      </c>
      <c r="W36" s="164" t="s">
        <v>337</v>
      </c>
      <c r="X36" s="165"/>
      <c r="Y36" s="362"/>
      <c r="Z36" s="362"/>
      <c r="AA36" s="362"/>
      <c r="AB36" s="363"/>
      <c r="AC36" s="162"/>
      <c r="AD36" s="152"/>
      <c r="AE36" s="163" t="s">
        <v>335</v>
      </c>
      <c r="AF36" s="162"/>
      <c r="AG36" s="152"/>
      <c r="AH36" s="163" t="s">
        <v>335</v>
      </c>
      <c r="AI36" s="162"/>
      <c r="AJ36" s="152"/>
      <c r="AK36" s="163" t="s">
        <v>338</v>
      </c>
      <c r="AL36" s="162"/>
      <c r="AM36" s="152"/>
      <c r="AN36" s="152"/>
      <c r="AO36" s="152"/>
      <c r="AP36" s="153"/>
      <c r="AQ36" s="162"/>
      <c r="AR36" s="152"/>
      <c r="AS36" s="152"/>
      <c r="AT36" s="152"/>
      <c r="AU36" s="152"/>
      <c r="AV36" s="153"/>
      <c r="AW36" s="387"/>
      <c r="AX36" s="388"/>
      <c r="AY36" s="389"/>
    </row>
    <row r="37" spans="2:51" ht="13.5" customHeight="1">
      <c r="B37" s="366" t="s">
        <v>171</v>
      </c>
      <c r="C37" s="367"/>
      <c r="D37" s="367"/>
      <c r="E37" s="367"/>
      <c r="F37" s="367"/>
      <c r="G37" s="368"/>
      <c r="H37" s="382"/>
      <c r="I37" s="383"/>
      <c r="J37" s="384"/>
      <c r="K37" s="372"/>
      <c r="L37" s="373"/>
      <c r="M37" s="373"/>
      <c r="N37" s="373"/>
      <c r="P37" s="156"/>
      <c r="Q37" s="376">
        <f>IF(B37="","",Q34+H37+K37)</f>
        <v>0</v>
      </c>
      <c r="R37" s="377"/>
      <c r="S37" s="378"/>
      <c r="T37" s="382"/>
      <c r="U37" s="383"/>
      <c r="V37" s="384"/>
      <c r="W37" s="372"/>
      <c r="X37" s="373"/>
      <c r="Y37" s="373"/>
      <c r="Z37" s="373"/>
      <c r="AB37" s="156"/>
      <c r="AC37" s="376">
        <f>IF(B37="","",AC34+T37+W37)</f>
        <v>0</v>
      </c>
      <c r="AD37" s="377"/>
      <c r="AE37" s="378"/>
      <c r="AF37" s="376">
        <f>IF(B37="","",Q37-AC37)</f>
        <v>0</v>
      </c>
      <c r="AG37" s="377"/>
      <c r="AH37" s="378"/>
      <c r="AI37" s="382"/>
      <c r="AJ37" s="383"/>
      <c r="AK37" s="384"/>
      <c r="AL37" s="369" t="s">
        <v>359</v>
      </c>
      <c r="AM37" s="370"/>
      <c r="AN37" s="370"/>
      <c r="AO37" s="370"/>
      <c r="AP37" s="371"/>
      <c r="AQ37" s="366" t="s">
        <v>357</v>
      </c>
      <c r="AR37" s="367"/>
      <c r="AS37" s="367"/>
      <c r="AT37" s="367"/>
      <c r="AU37" s="367"/>
      <c r="AV37" s="368"/>
      <c r="AW37" s="390"/>
      <c r="AX37" s="391"/>
      <c r="AY37" s="392"/>
    </row>
    <row r="38" spans="2:51" ht="13.5" customHeight="1">
      <c r="B38" s="166"/>
      <c r="C38" s="160"/>
      <c r="D38" s="160"/>
      <c r="E38" s="160"/>
      <c r="F38" s="160"/>
      <c r="G38" s="160"/>
      <c r="H38" s="374"/>
      <c r="I38" s="375"/>
      <c r="J38" s="385"/>
      <c r="K38" s="374"/>
      <c r="L38" s="375"/>
      <c r="M38" s="375"/>
      <c r="N38" s="375"/>
      <c r="O38" s="160"/>
      <c r="P38" s="167" t="s">
        <v>335</v>
      </c>
      <c r="Q38" s="379"/>
      <c r="R38" s="380"/>
      <c r="S38" s="381"/>
      <c r="T38" s="374"/>
      <c r="U38" s="375"/>
      <c r="V38" s="385"/>
      <c r="W38" s="374"/>
      <c r="X38" s="375"/>
      <c r="Y38" s="375"/>
      <c r="Z38" s="375"/>
      <c r="AA38" s="160"/>
      <c r="AB38" s="167" t="s">
        <v>335</v>
      </c>
      <c r="AC38" s="379"/>
      <c r="AD38" s="380"/>
      <c r="AE38" s="381"/>
      <c r="AF38" s="379"/>
      <c r="AG38" s="380"/>
      <c r="AH38" s="381"/>
      <c r="AI38" s="374"/>
      <c r="AJ38" s="375"/>
      <c r="AK38" s="385"/>
      <c r="AL38" s="166"/>
      <c r="AM38" s="160"/>
      <c r="AN38" s="160"/>
      <c r="AO38" s="160"/>
      <c r="AP38" s="161"/>
      <c r="AQ38" s="168" t="s">
        <v>339</v>
      </c>
      <c r="AR38" s="386"/>
      <c r="AS38" s="386"/>
      <c r="AT38" s="386"/>
      <c r="AU38" s="160" t="s">
        <v>340</v>
      </c>
      <c r="AV38" s="161" t="s">
        <v>341</v>
      </c>
      <c r="AW38" s="393"/>
      <c r="AX38" s="394"/>
      <c r="AY38" s="395"/>
    </row>
    <row r="39" spans="2:51">
      <c r="B39" s="162"/>
      <c r="C39" s="152"/>
      <c r="D39" s="152"/>
      <c r="E39" s="152"/>
      <c r="F39" s="152"/>
      <c r="G39" s="152"/>
      <c r="H39" s="162"/>
      <c r="I39" s="152"/>
      <c r="J39" s="163"/>
      <c r="K39" s="164" t="s">
        <v>336</v>
      </c>
      <c r="L39" s="165"/>
      <c r="M39" s="362"/>
      <c r="N39" s="362"/>
      <c r="O39" s="362"/>
      <c r="P39" s="363"/>
      <c r="Q39" s="364"/>
      <c r="R39" s="365"/>
      <c r="S39" s="163" t="s">
        <v>335</v>
      </c>
      <c r="T39" s="162"/>
      <c r="U39" s="152"/>
      <c r="V39" s="163" t="s">
        <v>335</v>
      </c>
      <c r="W39" s="164" t="s">
        <v>337</v>
      </c>
      <c r="X39" s="165"/>
      <c r="Y39" s="362"/>
      <c r="Z39" s="362"/>
      <c r="AA39" s="362"/>
      <c r="AB39" s="363"/>
      <c r="AC39" s="162"/>
      <c r="AD39" s="152"/>
      <c r="AE39" s="163" t="s">
        <v>335</v>
      </c>
      <c r="AF39" s="162"/>
      <c r="AG39" s="152"/>
      <c r="AH39" s="163" t="s">
        <v>335</v>
      </c>
      <c r="AI39" s="162"/>
      <c r="AJ39" s="152"/>
      <c r="AK39" s="163" t="s">
        <v>338</v>
      </c>
      <c r="AL39" s="162"/>
      <c r="AM39" s="152"/>
      <c r="AN39" s="152"/>
      <c r="AO39" s="152"/>
      <c r="AP39" s="153"/>
      <c r="AQ39" s="162"/>
      <c r="AR39" s="152"/>
      <c r="AS39" s="152"/>
      <c r="AT39" s="152"/>
      <c r="AU39" s="152"/>
      <c r="AV39" s="153"/>
      <c r="AW39" s="387"/>
      <c r="AX39" s="388"/>
      <c r="AY39" s="389"/>
    </row>
    <row r="40" spans="2:51" ht="13.5" customHeight="1">
      <c r="B40" s="366" t="s">
        <v>171</v>
      </c>
      <c r="C40" s="367"/>
      <c r="D40" s="367"/>
      <c r="E40" s="367"/>
      <c r="F40" s="367"/>
      <c r="G40" s="368"/>
      <c r="H40" s="382"/>
      <c r="I40" s="383"/>
      <c r="J40" s="384"/>
      <c r="K40" s="372"/>
      <c r="L40" s="373"/>
      <c r="M40" s="373"/>
      <c r="N40" s="373"/>
      <c r="P40" s="156"/>
      <c r="Q40" s="376">
        <f>IF(B40="","",Q37+H40+K40)</f>
        <v>0</v>
      </c>
      <c r="R40" s="377"/>
      <c r="S40" s="378"/>
      <c r="T40" s="382"/>
      <c r="U40" s="383"/>
      <c r="V40" s="384"/>
      <c r="W40" s="372"/>
      <c r="X40" s="373"/>
      <c r="Y40" s="373"/>
      <c r="Z40" s="373"/>
      <c r="AB40" s="156"/>
      <c r="AC40" s="376">
        <f>IF(B40="","",AC37+T40+W40)</f>
        <v>0</v>
      </c>
      <c r="AD40" s="377"/>
      <c r="AE40" s="378"/>
      <c r="AF40" s="376">
        <f>IF(B40="","",Q40-AC40)</f>
        <v>0</v>
      </c>
      <c r="AG40" s="377"/>
      <c r="AH40" s="378"/>
      <c r="AI40" s="382"/>
      <c r="AJ40" s="383"/>
      <c r="AK40" s="384"/>
      <c r="AL40" s="369" t="s">
        <v>359</v>
      </c>
      <c r="AM40" s="370"/>
      <c r="AN40" s="370"/>
      <c r="AO40" s="370"/>
      <c r="AP40" s="371"/>
      <c r="AQ40" s="366" t="s">
        <v>357</v>
      </c>
      <c r="AR40" s="367"/>
      <c r="AS40" s="367"/>
      <c r="AT40" s="367"/>
      <c r="AU40" s="367"/>
      <c r="AV40" s="368"/>
      <c r="AW40" s="390"/>
      <c r="AX40" s="391"/>
      <c r="AY40" s="392"/>
    </row>
    <row r="41" spans="2:51" ht="13.5" customHeight="1">
      <c r="B41" s="166"/>
      <c r="C41" s="160"/>
      <c r="D41" s="160"/>
      <c r="E41" s="160"/>
      <c r="F41" s="160"/>
      <c r="G41" s="160"/>
      <c r="H41" s="374"/>
      <c r="I41" s="375"/>
      <c r="J41" s="385"/>
      <c r="K41" s="374"/>
      <c r="L41" s="375"/>
      <c r="M41" s="375"/>
      <c r="N41" s="375"/>
      <c r="O41" s="160"/>
      <c r="P41" s="167" t="s">
        <v>335</v>
      </c>
      <c r="Q41" s="379"/>
      <c r="R41" s="380"/>
      <c r="S41" s="381"/>
      <c r="T41" s="374"/>
      <c r="U41" s="375"/>
      <c r="V41" s="385"/>
      <c r="W41" s="374"/>
      <c r="X41" s="375"/>
      <c r="Y41" s="375"/>
      <c r="Z41" s="375"/>
      <c r="AA41" s="160"/>
      <c r="AB41" s="167" t="s">
        <v>335</v>
      </c>
      <c r="AC41" s="379"/>
      <c r="AD41" s="380"/>
      <c r="AE41" s="381"/>
      <c r="AF41" s="379"/>
      <c r="AG41" s="380"/>
      <c r="AH41" s="381"/>
      <c r="AI41" s="374"/>
      <c r="AJ41" s="375"/>
      <c r="AK41" s="385"/>
      <c r="AL41" s="166"/>
      <c r="AM41" s="160"/>
      <c r="AN41" s="160"/>
      <c r="AO41" s="160"/>
      <c r="AP41" s="161"/>
      <c r="AQ41" s="168" t="s">
        <v>339</v>
      </c>
      <c r="AR41" s="386"/>
      <c r="AS41" s="386"/>
      <c r="AT41" s="386"/>
      <c r="AU41" s="160" t="s">
        <v>340</v>
      </c>
      <c r="AV41" s="161" t="s">
        <v>341</v>
      </c>
      <c r="AW41" s="393"/>
      <c r="AX41" s="394"/>
      <c r="AY41" s="395"/>
    </row>
    <row r="42" spans="2:51">
      <c r="B42" s="162"/>
      <c r="C42" s="152"/>
      <c r="D42" s="152"/>
      <c r="E42" s="152"/>
      <c r="F42" s="152"/>
      <c r="G42" s="152"/>
      <c r="H42" s="162"/>
      <c r="I42" s="152"/>
      <c r="J42" s="163"/>
      <c r="K42" s="164" t="s">
        <v>336</v>
      </c>
      <c r="L42" s="165"/>
      <c r="M42" s="362"/>
      <c r="N42" s="362"/>
      <c r="O42" s="362"/>
      <c r="P42" s="363"/>
      <c r="Q42" s="364"/>
      <c r="R42" s="365"/>
      <c r="S42" s="163" t="s">
        <v>335</v>
      </c>
      <c r="T42" s="162"/>
      <c r="U42" s="152"/>
      <c r="V42" s="163" t="s">
        <v>335</v>
      </c>
      <c r="W42" s="164" t="s">
        <v>337</v>
      </c>
      <c r="X42" s="165"/>
      <c r="Y42" s="362"/>
      <c r="Z42" s="362"/>
      <c r="AA42" s="362"/>
      <c r="AB42" s="363"/>
      <c r="AC42" s="162"/>
      <c r="AD42" s="152"/>
      <c r="AE42" s="163" t="s">
        <v>335</v>
      </c>
      <c r="AF42" s="162"/>
      <c r="AG42" s="152"/>
      <c r="AH42" s="163" t="s">
        <v>335</v>
      </c>
      <c r="AI42" s="162"/>
      <c r="AJ42" s="152"/>
      <c r="AK42" s="163" t="s">
        <v>338</v>
      </c>
      <c r="AL42" s="162"/>
      <c r="AM42" s="152"/>
      <c r="AN42" s="152"/>
      <c r="AO42" s="152"/>
      <c r="AP42" s="153"/>
      <c r="AQ42" s="162"/>
      <c r="AR42" s="152"/>
      <c r="AS42" s="152"/>
      <c r="AT42" s="152"/>
      <c r="AU42" s="152"/>
      <c r="AV42" s="153"/>
      <c r="AW42" s="387"/>
      <c r="AX42" s="388"/>
      <c r="AY42" s="389"/>
    </row>
    <row r="43" spans="2:51">
      <c r="B43" s="366" t="s">
        <v>171</v>
      </c>
      <c r="C43" s="367"/>
      <c r="D43" s="367"/>
      <c r="E43" s="367"/>
      <c r="F43" s="367"/>
      <c r="G43" s="368"/>
      <c r="H43" s="382"/>
      <c r="I43" s="383"/>
      <c r="J43" s="384"/>
      <c r="K43" s="372"/>
      <c r="L43" s="373"/>
      <c r="M43" s="373"/>
      <c r="N43" s="373"/>
      <c r="P43" s="156"/>
      <c r="Q43" s="376">
        <f>IF(B43="","",Q40+H43+K43)</f>
        <v>0</v>
      </c>
      <c r="R43" s="377"/>
      <c r="S43" s="378"/>
      <c r="T43" s="382"/>
      <c r="U43" s="383"/>
      <c r="V43" s="384"/>
      <c r="W43" s="372"/>
      <c r="X43" s="373"/>
      <c r="Y43" s="373"/>
      <c r="Z43" s="373"/>
      <c r="AB43" s="156"/>
      <c r="AC43" s="376">
        <f>IF(B43="","",AC40+T43+W43)</f>
        <v>0</v>
      </c>
      <c r="AD43" s="377"/>
      <c r="AE43" s="378"/>
      <c r="AF43" s="376">
        <f>IF(B43="","",Q43-AC43)</f>
        <v>0</v>
      </c>
      <c r="AG43" s="377"/>
      <c r="AH43" s="378"/>
      <c r="AI43" s="382"/>
      <c r="AJ43" s="383"/>
      <c r="AK43" s="384"/>
      <c r="AL43" s="369" t="s">
        <v>359</v>
      </c>
      <c r="AM43" s="370"/>
      <c r="AN43" s="370"/>
      <c r="AO43" s="370"/>
      <c r="AP43" s="371"/>
      <c r="AQ43" s="366" t="s">
        <v>357</v>
      </c>
      <c r="AR43" s="367"/>
      <c r="AS43" s="367"/>
      <c r="AT43" s="367"/>
      <c r="AU43" s="367"/>
      <c r="AV43" s="368"/>
      <c r="AW43" s="390"/>
      <c r="AX43" s="391"/>
      <c r="AY43" s="392"/>
    </row>
    <row r="44" spans="2:51" ht="14.25" thickBot="1">
      <c r="B44" s="173"/>
      <c r="H44" s="382"/>
      <c r="I44" s="383"/>
      <c r="J44" s="384"/>
      <c r="K44" s="382"/>
      <c r="L44" s="383"/>
      <c r="M44" s="383"/>
      <c r="N44" s="383"/>
      <c r="P44" s="174" t="s">
        <v>335</v>
      </c>
      <c r="Q44" s="376"/>
      <c r="R44" s="377"/>
      <c r="S44" s="378"/>
      <c r="T44" s="382"/>
      <c r="U44" s="383"/>
      <c r="V44" s="384"/>
      <c r="W44" s="382"/>
      <c r="X44" s="383"/>
      <c r="Y44" s="383"/>
      <c r="Z44" s="383"/>
      <c r="AB44" s="174" t="s">
        <v>335</v>
      </c>
      <c r="AC44" s="376"/>
      <c r="AD44" s="377"/>
      <c r="AE44" s="378"/>
      <c r="AF44" s="376"/>
      <c r="AG44" s="377"/>
      <c r="AH44" s="378"/>
      <c r="AI44" s="382"/>
      <c r="AJ44" s="383"/>
      <c r="AK44" s="384"/>
      <c r="AL44" s="173"/>
      <c r="AP44" s="156"/>
      <c r="AQ44" s="175" t="s">
        <v>339</v>
      </c>
      <c r="AR44" s="428"/>
      <c r="AS44" s="428"/>
      <c r="AT44" s="428"/>
      <c r="AU44" s="147" t="s">
        <v>340</v>
      </c>
      <c r="AV44" s="156" t="s">
        <v>341</v>
      </c>
      <c r="AW44" s="393"/>
      <c r="AX44" s="394"/>
      <c r="AY44" s="395"/>
    </row>
    <row r="45" spans="2:51">
      <c r="B45" s="429" t="s">
        <v>342</v>
      </c>
      <c r="C45" s="430"/>
      <c r="D45" s="430"/>
      <c r="E45" s="430"/>
      <c r="F45" s="430"/>
      <c r="G45" s="431"/>
      <c r="H45" s="176"/>
      <c r="I45" s="149"/>
      <c r="J45" s="177" t="s">
        <v>335</v>
      </c>
      <c r="K45" s="149"/>
      <c r="L45" s="149"/>
      <c r="M45" s="149"/>
      <c r="N45" s="149"/>
      <c r="O45" s="149"/>
      <c r="P45" s="177" t="s">
        <v>335</v>
      </c>
      <c r="Q45" s="407"/>
      <c r="R45" s="408"/>
      <c r="S45" s="438"/>
      <c r="T45" s="407"/>
      <c r="U45" s="408"/>
      <c r="V45" s="438"/>
      <c r="W45" s="149"/>
      <c r="X45" s="149"/>
      <c r="Y45" s="149"/>
      <c r="Z45" s="149"/>
      <c r="AA45" s="149"/>
      <c r="AB45" s="177" t="s">
        <v>335</v>
      </c>
      <c r="AC45" s="407"/>
      <c r="AD45" s="408"/>
      <c r="AE45" s="438"/>
      <c r="AF45" s="401" t="s">
        <v>343</v>
      </c>
      <c r="AG45" s="402"/>
      <c r="AH45" s="403"/>
      <c r="AI45" s="401" t="s">
        <v>344</v>
      </c>
      <c r="AJ45" s="402"/>
      <c r="AK45" s="403"/>
      <c r="AL45" s="445" t="s">
        <v>345</v>
      </c>
      <c r="AM45" s="446"/>
      <c r="AN45" s="446"/>
      <c r="AO45" s="446"/>
      <c r="AP45" s="447"/>
      <c r="AQ45" s="401" t="s">
        <v>346</v>
      </c>
      <c r="AR45" s="402"/>
      <c r="AS45" s="402"/>
      <c r="AT45" s="402"/>
      <c r="AU45" s="402"/>
      <c r="AV45" s="403"/>
      <c r="AW45" s="407"/>
      <c r="AX45" s="408"/>
      <c r="AY45" s="409"/>
    </row>
    <row r="46" spans="2:51" ht="13.5" customHeight="1">
      <c r="B46" s="432"/>
      <c r="C46" s="433"/>
      <c r="D46" s="433"/>
      <c r="E46" s="433"/>
      <c r="F46" s="433"/>
      <c r="G46" s="434"/>
      <c r="H46" s="376" t="str">
        <f>IF(SUM(H10,H13,H16,H19,H22,H25,H28,H31,H34,H37,H40,H43)=0,"",SUM(H10,H13,H16,H19,H22,H25,H28,H31,H34,H37,H40,H43))</f>
        <v/>
      </c>
      <c r="I46" s="377"/>
      <c r="J46" s="378"/>
      <c r="K46" s="376" t="str">
        <f>IF(SUM(K10,K13,K16,K19,K22,K25,K28,K31,K34,K37,K40,K43)=0,"",SUM(K10,K13,K16,K19,K22,K25,K28,K31,K34,K37,K40,K43))</f>
        <v/>
      </c>
      <c r="L46" s="377"/>
      <c r="M46" s="377"/>
      <c r="N46" s="377"/>
      <c r="O46" s="377"/>
      <c r="P46" s="156"/>
      <c r="Q46" s="410"/>
      <c r="R46" s="411"/>
      <c r="S46" s="419"/>
      <c r="T46" s="410"/>
      <c r="U46" s="411"/>
      <c r="V46" s="419"/>
      <c r="W46" s="376" t="str">
        <f>IF(SUM(W10,W13,W16,W19,W22,W25,W28,W31,W34,W37,W40,W43)=0,"",SUM(W10,W13,W16,W19,W22,W25,W28,W31,W34,W37,W40,W43))</f>
        <v/>
      </c>
      <c r="X46" s="377"/>
      <c r="Y46" s="377"/>
      <c r="Z46" s="377"/>
      <c r="AA46" s="377"/>
      <c r="AB46" s="156"/>
      <c r="AC46" s="410"/>
      <c r="AD46" s="411"/>
      <c r="AE46" s="419"/>
      <c r="AF46" s="439"/>
      <c r="AG46" s="440"/>
      <c r="AH46" s="441"/>
      <c r="AI46" s="439"/>
      <c r="AJ46" s="440"/>
      <c r="AK46" s="441"/>
      <c r="AL46" s="416" t="s">
        <v>347</v>
      </c>
      <c r="AM46" s="417"/>
      <c r="AN46" s="417"/>
      <c r="AO46" s="417"/>
      <c r="AP46" s="418"/>
      <c r="AQ46" s="404"/>
      <c r="AR46" s="405"/>
      <c r="AS46" s="405"/>
      <c r="AT46" s="405"/>
      <c r="AU46" s="405"/>
      <c r="AV46" s="406"/>
      <c r="AW46" s="410"/>
      <c r="AX46" s="411"/>
      <c r="AY46" s="412"/>
    </row>
    <row r="47" spans="2:51" ht="13.5" customHeight="1">
      <c r="B47" s="432"/>
      <c r="C47" s="433"/>
      <c r="D47" s="433"/>
      <c r="E47" s="433"/>
      <c r="F47" s="433"/>
      <c r="G47" s="434"/>
      <c r="H47" s="379"/>
      <c r="I47" s="380"/>
      <c r="J47" s="381"/>
      <c r="K47" s="379"/>
      <c r="L47" s="380"/>
      <c r="M47" s="380"/>
      <c r="N47" s="380"/>
      <c r="O47" s="380"/>
      <c r="P47" s="161"/>
      <c r="Q47" s="410"/>
      <c r="R47" s="411"/>
      <c r="S47" s="419"/>
      <c r="T47" s="410"/>
      <c r="U47" s="411"/>
      <c r="V47" s="419"/>
      <c r="W47" s="379"/>
      <c r="X47" s="380"/>
      <c r="Y47" s="380"/>
      <c r="Z47" s="380"/>
      <c r="AA47" s="380"/>
      <c r="AB47" s="161"/>
      <c r="AC47" s="410"/>
      <c r="AD47" s="411"/>
      <c r="AE47" s="419"/>
      <c r="AF47" s="439"/>
      <c r="AG47" s="440"/>
      <c r="AH47" s="441"/>
      <c r="AI47" s="404"/>
      <c r="AJ47" s="405"/>
      <c r="AK47" s="406"/>
      <c r="AL47" s="410"/>
      <c r="AM47" s="411"/>
      <c r="AN47" s="411"/>
      <c r="AO47" s="411"/>
      <c r="AP47" s="419"/>
      <c r="AQ47" s="162"/>
      <c r="AR47" s="152"/>
      <c r="AS47" s="152"/>
      <c r="AT47" s="152"/>
      <c r="AU47" s="152"/>
      <c r="AV47" s="153" t="s">
        <v>341</v>
      </c>
      <c r="AW47" s="410"/>
      <c r="AX47" s="411"/>
      <c r="AY47" s="412"/>
    </row>
    <row r="48" spans="2:51">
      <c r="B48" s="432"/>
      <c r="C48" s="433"/>
      <c r="D48" s="433"/>
      <c r="E48" s="433"/>
      <c r="F48" s="433"/>
      <c r="G48" s="434"/>
      <c r="H48" s="178" t="s">
        <v>348</v>
      </c>
      <c r="I48" s="152"/>
      <c r="J48" s="163" t="s">
        <v>349</v>
      </c>
      <c r="K48" s="154" t="s">
        <v>350</v>
      </c>
      <c r="P48" s="163" t="s">
        <v>349</v>
      </c>
      <c r="Q48" s="410"/>
      <c r="R48" s="411"/>
      <c r="S48" s="419"/>
      <c r="T48" s="410"/>
      <c r="U48" s="411"/>
      <c r="V48" s="419"/>
      <c r="W48" s="154" t="s">
        <v>351</v>
      </c>
      <c r="AB48" s="163" t="s">
        <v>349</v>
      </c>
      <c r="AC48" s="410"/>
      <c r="AD48" s="411"/>
      <c r="AE48" s="419"/>
      <c r="AF48" s="439"/>
      <c r="AG48" s="440"/>
      <c r="AH48" s="441"/>
      <c r="AI48" s="162"/>
      <c r="AJ48" s="152"/>
      <c r="AK48" s="179" t="s">
        <v>338</v>
      </c>
      <c r="AL48" s="410"/>
      <c r="AM48" s="411"/>
      <c r="AN48" s="411"/>
      <c r="AO48" s="411"/>
      <c r="AP48" s="419"/>
      <c r="AQ48" s="421" t="str">
        <f>IF(SUM(AR11,AR14,AR17,AR20,AR23,AR26,AR29,AR32,AR35,AR38,AR41,AR44)=0,"",SUM(AR11,AR14,AR17,AR20,AR23,AR26,AR29,AR32,AR35,AR38,AR41,AR44))</f>
        <v/>
      </c>
      <c r="AR48" s="422"/>
      <c r="AS48" s="422"/>
      <c r="AT48" s="422"/>
      <c r="AU48" s="422"/>
      <c r="AV48" s="423"/>
      <c r="AW48" s="410"/>
      <c r="AX48" s="411"/>
      <c r="AY48" s="412"/>
    </row>
    <row r="49" spans="2:51" ht="13.5" customHeight="1">
      <c r="B49" s="432"/>
      <c r="C49" s="433"/>
      <c r="D49" s="433"/>
      <c r="E49" s="433"/>
      <c r="F49" s="433"/>
      <c r="G49" s="434"/>
      <c r="H49" s="376" t="str">
        <f>IF(H46="","",H46*建退共掛金収納書!$Z$26)</f>
        <v/>
      </c>
      <c r="I49" s="377"/>
      <c r="J49" s="378"/>
      <c r="K49" s="376" t="str">
        <f>IF(K46="","",K46*建退共掛金収納書!$Z$26)</f>
        <v/>
      </c>
      <c r="L49" s="377"/>
      <c r="M49" s="377"/>
      <c r="N49" s="377"/>
      <c r="O49" s="377"/>
      <c r="P49" s="156"/>
      <c r="Q49" s="410"/>
      <c r="R49" s="411"/>
      <c r="S49" s="419"/>
      <c r="T49" s="410"/>
      <c r="U49" s="411"/>
      <c r="V49" s="419"/>
      <c r="W49" s="376" t="str">
        <f>IF(W46="","",W46*建退共掛金収納書!$Z$26)</f>
        <v/>
      </c>
      <c r="X49" s="377"/>
      <c r="Y49" s="377"/>
      <c r="Z49" s="377"/>
      <c r="AA49" s="377"/>
      <c r="AB49" s="156"/>
      <c r="AC49" s="410"/>
      <c r="AD49" s="411"/>
      <c r="AE49" s="419"/>
      <c r="AF49" s="439"/>
      <c r="AG49" s="440"/>
      <c r="AH49" s="441"/>
      <c r="AI49" s="382"/>
      <c r="AJ49" s="383"/>
      <c r="AK49" s="384"/>
      <c r="AL49" s="410"/>
      <c r="AM49" s="411"/>
      <c r="AN49" s="411"/>
      <c r="AO49" s="411"/>
      <c r="AP49" s="419"/>
      <c r="AQ49" s="421"/>
      <c r="AR49" s="422"/>
      <c r="AS49" s="422"/>
      <c r="AT49" s="422"/>
      <c r="AU49" s="422"/>
      <c r="AV49" s="423"/>
      <c r="AW49" s="410"/>
      <c r="AX49" s="411"/>
      <c r="AY49" s="412"/>
    </row>
    <row r="50" spans="2:51" ht="14.25" customHeight="1" thickBot="1">
      <c r="B50" s="435"/>
      <c r="C50" s="436"/>
      <c r="D50" s="436"/>
      <c r="E50" s="436"/>
      <c r="F50" s="436"/>
      <c r="G50" s="437"/>
      <c r="H50" s="396"/>
      <c r="I50" s="397"/>
      <c r="J50" s="427"/>
      <c r="K50" s="396"/>
      <c r="L50" s="397"/>
      <c r="M50" s="397"/>
      <c r="N50" s="397"/>
      <c r="O50" s="397"/>
      <c r="P50" s="180"/>
      <c r="Q50" s="413"/>
      <c r="R50" s="414"/>
      <c r="S50" s="420"/>
      <c r="T50" s="413"/>
      <c r="U50" s="414"/>
      <c r="V50" s="420"/>
      <c r="W50" s="396"/>
      <c r="X50" s="397"/>
      <c r="Y50" s="397"/>
      <c r="Z50" s="397"/>
      <c r="AA50" s="397"/>
      <c r="AB50" s="180"/>
      <c r="AC50" s="413"/>
      <c r="AD50" s="414"/>
      <c r="AE50" s="420"/>
      <c r="AF50" s="442"/>
      <c r="AG50" s="443"/>
      <c r="AH50" s="444"/>
      <c r="AI50" s="398"/>
      <c r="AJ50" s="399"/>
      <c r="AK50" s="400"/>
      <c r="AL50" s="413"/>
      <c r="AM50" s="414"/>
      <c r="AN50" s="414"/>
      <c r="AO50" s="414"/>
      <c r="AP50" s="420"/>
      <c r="AQ50" s="424"/>
      <c r="AR50" s="425"/>
      <c r="AS50" s="425"/>
      <c r="AT50" s="425"/>
      <c r="AU50" s="425"/>
      <c r="AV50" s="426"/>
      <c r="AW50" s="413"/>
      <c r="AX50" s="414"/>
      <c r="AY50" s="415"/>
    </row>
    <row r="51" spans="2:51" ht="14.25" customHeight="1">
      <c r="B51" s="181"/>
      <c r="C51" s="181"/>
      <c r="D51" s="181"/>
      <c r="E51" s="181"/>
      <c r="F51" s="181"/>
      <c r="G51" s="181"/>
      <c r="H51" s="182"/>
      <c r="I51" s="182"/>
      <c r="J51" s="182"/>
      <c r="K51" s="183"/>
      <c r="L51" s="183"/>
      <c r="M51" s="183"/>
      <c r="N51" s="183"/>
      <c r="O51" s="183"/>
      <c r="W51" s="183"/>
      <c r="X51" s="183"/>
      <c r="Y51" s="183"/>
      <c r="Z51" s="183"/>
      <c r="AA51" s="183"/>
      <c r="AF51" s="184"/>
      <c r="AG51" s="184"/>
      <c r="AH51" s="184"/>
      <c r="AI51" s="185"/>
      <c r="AJ51" s="185"/>
      <c r="AK51" s="185"/>
      <c r="AQ51" s="186"/>
      <c r="AR51" s="186"/>
      <c r="AS51" s="186"/>
      <c r="AT51" s="186"/>
      <c r="AU51" s="186"/>
      <c r="AV51" s="186"/>
    </row>
    <row r="52" spans="2:51">
      <c r="F52" s="147" t="s">
        <v>352</v>
      </c>
      <c r="H52" s="187"/>
      <c r="I52" s="188"/>
      <c r="J52" s="189"/>
      <c r="K52" s="147" t="s">
        <v>355</v>
      </c>
    </row>
  </sheetData>
  <sheetProtection sheet="1" objects="1" scenarios="1" selectLockedCells="1"/>
  <mergeCells count="239">
    <mergeCell ref="B1:AY1"/>
    <mergeCell ref="B3:F4"/>
    <mergeCell ref="G3:S4"/>
    <mergeCell ref="T4:U6"/>
    <mergeCell ref="L6:P6"/>
    <mergeCell ref="B7:G7"/>
    <mergeCell ref="H7:S7"/>
    <mergeCell ref="T7:AE7"/>
    <mergeCell ref="AF7:AH7"/>
    <mergeCell ref="AI7:AP7"/>
    <mergeCell ref="J5:O5"/>
    <mergeCell ref="X6:AC6"/>
    <mergeCell ref="X4:AC4"/>
    <mergeCell ref="X3:AC3"/>
    <mergeCell ref="X5:AC5"/>
    <mergeCell ref="AI8:AK8"/>
    <mergeCell ref="AL8:AP8"/>
    <mergeCell ref="AQ8:AV8"/>
    <mergeCell ref="M9:P9"/>
    <mergeCell ref="Q9:R9"/>
    <mergeCell ref="Y9:AB9"/>
    <mergeCell ref="AQ7:AV7"/>
    <mergeCell ref="AW7:AY8"/>
    <mergeCell ref="B8:G8"/>
    <mergeCell ref="H8:J8"/>
    <mergeCell ref="K8:P8"/>
    <mergeCell ref="Q8:S8"/>
    <mergeCell ref="T8:V8"/>
    <mergeCell ref="W8:AB8"/>
    <mergeCell ref="AC8:AE8"/>
    <mergeCell ref="AF8:AH8"/>
    <mergeCell ref="AF10:AH11"/>
    <mergeCell ref="AI10:AK11"/>
    <mergeCell ref="AR11:AT11"/>
    <mergeCell ref="M12:P12"/>
    <mergeCell ref="Q12:R12"/>
    <mergeCell ref="Y12:AB12"/>
    <mergeCell ref="AQ10:AV10"/>
    <mergeCell ref="H10:J11"/>
    <mergeCell ref="K10:N11"/>
    <mergeCell ref="Q10:S11"/>
    <mergeCell ref="T10:V11"/>
    <mergeCell ref="W10:Z11"/>
    <mergeCell ref="AC10:AE11"/>
    <mergeCell ref="AL10:AP10"/>
    <mergeCell ref="AF13:AH14"/>
    <mergeCell ref="AI13:AK14"/>
    <mergeCell ref="AR14:AT14"/>
    <mergeCell ref="M15:P15"/>
    <mergeCell ref="Q15:R15"/>
    <mergeCell ref="Y15:AB15"/>
    <mergeCell ref="AQ13:AV13"/>
    <mergeCell ref="H13:J14"/>
    <mergeCell ref="K13:N14"/>
    <mergeCell ref="Q13:S14"/>
    <mergeCell ref="T13:V14"/>
    <mergeCell ref="W13:Z14"/>
    <mergeCell ref="AC13:AE14"/>
    <mergeCell ref="AL13:AP13"/>
    <mergeCell ref="AF16:AH17"/>
    <mergeCell ref="AI16:AK17"/>
    <mergeCell ref="AR17:AT17"/>
    <mergeCell ref="M18:P18"/>
    <mergeCell ref="Q18:R18"/>
    <mergeCell ref="Y18:AB18"/>
    <mergeCell ref="AQ16:AV16"/>
    <mergeCell ref="H16:J17"/>
    <mergeCell ref="K16:N17"/>
    <mergeCell ref="Q16:S17"/>
    <mergeCell ref="T16:V17"/>
    <mergeCell ref="W16:Z17"/>
    <mergeCell ref="AC16:AE17"/>
    <mergeCell ref="AL16:AP16"/>
    <mergeCell ref="AF19:AH20"/>
    <mergeCell ref="AI19:AK20"/>
    <mergeCell ref="AR20:AT20"/>
    <mergeCell ref="M21:P21"/>
    <mergeCell ref="Q21:R21"/>
    <mergeCell ref="Y21:AB21"/>
    <mergeCell ref="AQ19:AV19"/>
    <mergeCell ref="H19:J20"/>
    <mergeCell ref="K19:N20"/>
    <mergeCell ref="Q19:S20"/>
    <mergeCell ref="T19:V20"/>
    <mergeCell ref="W19:Z20"/>
    <mergeCell ref="AC19:AE20"/>
    <mergeCell ref="AL19:AP19"/>
    <mergeCell ref="AF22:AH23"/>
    <mergeCell ref="AI22:AK23"/>
    <mergeCell ref="AR23:AT23"/>
    <mergeCell ref="M24:P24"/>
    <mergeCell ref="Q24:R24"/>
    <mergeCell ref="Y24:AB24"/>
    <mergeCell ref="AQ22:AV22"/>
    <mergeCell ref="H22:J23"/>
    <mergeCell ref="K22:N23"/>
    <mergeCell ref="Q22:S23"/>
    <mergeCell ref="T22:V23"/>
    <mergeCell ref="W22:Z23"/>
    <mergeCell ref="AC22:AE23"/>
    <mergeCell ref="AL22:AP22"/>
    <mergeCell ref="AF25:AH26"/>
    <mergeCell ref="AI25:AK26"/>
    <mergeCell ref="AR26:AT26"/>
    <mergeCell ref="M27:P27"/>
    <mergeCell ref="Q27:R27"/>
    <mergeCell ref="Y27:AB27"/>
    <mergeCell ref="AQ25:AV25"/>
    <mergeCell ref="H25:J26"/>
    <mergeCell ref="K25:N26"/>
    <mergeCell ref="Q25:S26"/>
    <mergeCell ref="T25:V26"/>
    <mergeCell ref="W25:Z26"/>
    <mergeCell ref="AC25:AE26"/>
    <mergeCell ref="AL25:AP25"/>
    <mergeCell ref="AR29:AT29"/>
    <mergeCell ref="M30:P30"/>
    <mergeCell ref="Q30:R30"/>
    <mergeCell ref="Y30:AB30"/>
    <mergeCell ref="AQ28:AV28"/>
    <mergeCell ref="H28:J29"/>
    <mergeCell ref="K28:N29"/>
    <mergeCell ref="Q28:S29"/>
    <mergeCell ref="T28:V29"/>
    <mergeCell ref="W28:Z29"/>
    <mergeCell ref="AC28:AE29"/>
    <mergeCell ref="AL28:AP28"/>
    <mergeCell ref="H31:J32"/>
    <mergeCell ref="K31:N32"/>
    <mergeCell ref="Q31:S32"/>
    <mergeCell ref="T31:V32"/>
    <mergeCell ref="W31:Z32"/>
    <mergeCell ref="AC31:AE32"/>
    <mergeCell ref="AL31:AP31"/>
    <mergeCell ref="AF28:AH29"/>
    <mergeCell ref="AI28:AK29"/>
    <mergeCell ref="AL34:AP34"/>
    <mergeCell ref="AF37:AH38"/>
    <mergeCell ref="AI37:AK38"/>
    <mergeCell ref="AR38:AT38"/>
    <mergeCell ref="AF31:AH32"/>
    <mergeCell ref="AI31:AK32"/>
    <mergeCell ref="AR32:AT32"/>
    <mergeCell ref="M33:P33"/>
    <mergeCell ref="Q33:R33"/>
    <mergeCell ref="Y33:AB33"/>
    <mergeCell ref="AQ31:AV31"/>
    <mergeCell ref="H49:J50"/>
    <mergeCell ref="K49:O50"/>
    <mergeCell ref="AF43:AH44"/>
    <mergeCell ref="AI43:AK44"/>
    <mergeCell ref="AR44:AT44"/>
    <mergeCell ref="B45:G50"/>
    <mergeCell ref="Q45:S50"/>
    <mergeCell ref="T45:V50"/>
    <mergeCell ref="AC45:AE50"/>
    <mergeCell ref="AF45:AH50"/>
    <mergeCell ref="AI45:AK47"/>
    <mergeCell ref="AL45:AP45"/>
    <mergeCell ref="H43:J44"/>
    <mergeCell ref="K43:N44"/>
    <mergeCell ref="Q43:S44"/>
    <mergeCell ref="T43:V44"/>
    <mergeCell ref="W43:Z44"/>
    <mergeCell ref="AC43:AE44"/>
    <mergeCell ref="AL43:AP43"/>
    <mergeCell ref="AQ43:AV43"/>
    <mergeCell ref="B10:G10"/>
    <mergeCell ref="B13:G13"/>
    <mergeCell ref="B16:G16"/>
    <mergeCell ref="B19:G19"/>
    <mergeCell ref="B22:G22"/>
    <mergeCell ref="B25:G25"/>
    <mergeCell ref="W49:AA50"/>
    <mergeCell ref="AI49:AK50"/>
    <mergeCell ref="AW9:AY11"/>
    <mergeCell ref="AW12:AY14"/>
    <mergeCell ref="AW15:AY17"/>
    <mergeCell ref="AW18:AY20"/>
    <mergeCell ref="AW21:AY23"/>
    <mergeCell ref="AW24:AY26"/>
    <mergeCell ref="AW27:AY29"/>
    <mergeCell ref="AW30:AY32"/>
    <mergeCell ref="AQ45:AV46"/>
    <mergeCell ref="AW45:AY50"/>
    <mergeCell ref="H46:J47"/>
    <mergeCell ref="K46:O47"/>
    <mergeCell ref="W46:AA47"/>
    <mergeCell ref="AL46:AP46"/>
    <mergeCell ref="AL47:AP50"/>
    <mergeCell ref="AQ48:AV50"/>
    <mergeCell ref="B40:G40"/>
    <mergeCell ref="B43:G43"/>
    <mergeCell ref="AW33:AY35"/>
    <mergeCell ref="AW36:AY38"/>
    <mergeCell ref="AW39:AY41"/>
    <mergeCell ref="AW42:AY44"/>
    <mergeCell ref="AF40:AH41"/>
    <mergeCell ref="AI40:AK41"/>
    <mergeCell ref="AR41:AT41"/>
    <mergeCell ref="M42:P42"/>
    <mergeCell ref="Q42:R42"/>
    <mergeCell ref="Y42:AB42"/>
    <mergeCell ref="AQ40:AV40"/>
    <mergeCell ref="AL40:AP40"/>
    <mergeCell ref="H40:J41"/>
    <mergeCell ref="K40:N41"/>
    <mergeCell ref="Q40:S41"/>
    <mergeCell ref="T40:V41"/>
    <mergeCell ref="W40:Z41"/>
    <mergeCell ref="AC40:AE41"/>
    <mergeCell ref="H37:J38"/>
    <mergeCell ref="K37:N38"/>
    <mergeCell ref="Q37:S38"/>
    <mergeCell ref="T37:V38"/>
    <mergeCell ref="M39:P39"/>
    <mergeCell ref="Q39:R39"/>
    <mergeCell ref="Y39:AB39"/>
    <mergeCell ref="AQ37:AV37"/>
    <mergeCell ref="AL37:AP37"/>
    <mergeCell ref="B28:G28"/>
    <mergeCell ref="B31:G31"/>
    <mergeCell ref="B34:G34"/>
    <mergeCell ref="B37:G37"/>
    <mergeCell ref="W37:Z38"/>
    <mergeCell ref="AC37:AE38"/>
    <mergeCell ref="AF34:AH35"/>
    <mergeCell ref="AI34:AK35"/>
    <mergeCell ref="AR35:AT35"/>
    <mergeCell ref="M36:P36"/>
    <mergeCell ref="Q36:R36"/>
    <mergeCell ref="Y36:AB36"/>
    <mergeCell ref="AQ34:AV34"/>
    <mergeCell ref="H34:J35"/>
    <mergeCell ref="K34:N35"/>
    <mergeCell ref="Q34:S35"/>
    <mergeCell ref="T34:V35"/>
    <mergeCell ref="W34:Z35"/>
    <mergeCell ref="AC34:AE35"/>
  </mergeCells>
  <phoneticPr fontId="1"/>
  <printOptions horizontalCentered="1" verticalCentered="1"/>
  <pageMargins left="0.70866141732283472" right="0.70866141732283472" top="0.55118110236220474" bottom="0" header="0.31496062992125984" footer="0.31496062992125984"/>
  <pageSetup paperSize="9" scale="77" orientation="landscape" blackAndWhite="1" r:id="rId1"/>
  <headerFooter>
    <oddHeader>&amp;L&amp;"ＭＳ Ｐ明朝,標準"様式１－１</oddHead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807FC-44DF-47AB-8306-6E666E6A733B}">
  <sheetPr codeName="Sheet19"/>
  <dimension ref="A2:Y54"/>
  <sheetViews>
    <sheetView showGridLines="0" showRowColHeaders="0" view="pageBreakPreview" zoomScale="120" zoomScaleNormal="100" zoomScaleSheetLayoutView="120" workbookViewId="0">
      <selection activeCell="B16" sqref="B16:U16"/>
    </sheetView>
  </sheetViews>
  <sheetFormatPr defaultColWidth="3.625" defaultRowHeight="13.5"/>
  <cols>
    <col min="1" max="24" width="3.625" style="202"/>
    <col min="25" max="25" width="2.125" style="202" customWidth="1"/>
    <col min="26" max="16384" width="3.625" style="202"/>
  </cols>
  <sheetData>
    <row r="2" spans="1:25" ht="17.25">
      <c r="A2" s="488" t="s">
        <v>360</v>
      </c>
      <c r="B2" s="488"/>
      <c r="C2" s="488"/>
      <c r="D2" s="488"/>
      <c r="E2" s="488"/>
      <c r="F2" s="488"/>
      <c r="G2" s="488"/>
      <c r="H2" s="488"/>
      <c r="I2" s="488"/>
      <c r="J2" s="488"/>
      <c r="K2" s="488"/>
      <c r="L2" s="488"/>
      <c r="M2" s="488"/>
      <c r="N2" s="488"/>
      <c r="O2" s="488"/>
      <c r="P2" s="488"/>
      <c r="Q2" s="488"/>
      <c r="R2" s="488"/>
      <c r="S2" s="488"/>
      <c r="T2" s="488"/>
      <c r="U2" s="488"/>
      <c r="V2" s="488"/>
      <c r="W2" s="201"/>
      <c r="X2" s="201"/>
      <c r="Y2" s="201"/>
    </row>
    <row r="3" spans="1:25" ht="17.25" customHeight="1"/>
    <row r="4" spans="1:25" ht="17.25" customHeight="1"/>
    <row r="5" spans="1:25" ht="18.75" customHeight="1">
      <c r="J5" s="261" t="s">
        <v>9</v>
      </c>
      <c r="K5" s="261"/>
      <c r="L5" s="261"/>
      <c r="M5" s="295" t="str">
        <f>IF(基礎データ入力表!$D$4="","",基礎データ入力表!$D$4)</f>
        <v/>
      </c>
      <c r="N5" s="295"/>
      <c r="O5" s="295"/>
      <c r="P5" s="295"/>
      <c r="Q5" s="295"/>
      <c r="R5" s="295"/>
      <c r="S5" s="295"/>
      <c r="T5" s="295"/>
      <c r="U5" s="295"/>
      <c r="V5" s="295"/>
    </row>
    <row r="6" spans="1:25" ht="18.75" customHeight="1">
      <c r="J6" s="261"/>
      <c r="K6" s="261"/>
      <c r="L6" s="261"/>
      <c r="M6" s="295" t="str">
        <f>IF(基礎データ入力表!$D$5="","",基礎データ入力表!$D$5)</f>
        <v/>
      </c>
      <c r="N6" s="295"/>
      <c r="O6" s="295"/>
      <c r="P6" s="295"/>
      <c r="Q6" s="295"/>
      <c r="R6" s="295"/>
      <c r="S6" s="295"/>
      <c r="T6" s="295"/>
      <c r="U6" s="295"/>
      <c r="V6" s="295"/>
    </row>
    <row r="7" spans="1:25" ht="18.75" customHeight="1">
      <c r="J7" s="261" t="s">
        <v>2</v>
      </c>
      <c r="K7" s="261"/>
      <c r="L7" s="261"/>
      <c r="M7" s="295" t="str">
        <f>IF(基礎データ入力表!$D$6="","",基礎データ入力表!$D$6&amp;"　　㊞")</f>
        <v/>
      </c>
      <c r="N7" s="295"/>
      <c r="O7" s="295"/>
      <c r="P7" s="295"/>
      <c r="Q7" s="295"/>
      <c r="R7" s="295"/>
      <c r="S7" s="295"/>
      <c r="T7" s="295"/>
      <c r="U7" s="295"/>
      <c r="V7" s="295"/>
    </row>
    <row r="8" spans="1:25" ht="34.5" customHeight="1"/>
    <row r="9" spans="1:25" ht="15.95" customHeight="1">
      <c r="A9" s="486" t="s">
        <v>375</v>
      </c>
      <c r="B9" s="486"/>
      <c r="C9" s="486"/>
      <c r="D9" s="485" t="str">
        <f>IF(基礎データ入力表!$D$8="","",基礎データ入力表!$D$8)</f>
        <v/>
      </c>
      <c r="E9" s="485"/>
      <c r="F9" s="485"/>
      <c r="G9" s="485"/>
      <c r="H9" s="485"/>
      <c r="I9" s="485"/>
      <c r="J9" s="485"/>
      <c r="K9" s="485"/>
      <c r="L9" s="485"/>
      <c r="M9" s="485"/>
      <c r="N9" s="485"/>
      <c r="O9" s="485"/>
      <c r="P9" s="485"/>
      <c r="Q9" s="485"/>
      <c r="R9" s="485"/>
      <c r="S9" s="485"/>
      <c r="T9" s="485"/>
      <c r="U9" s="485"/>
      <c r="V9" s="207"/>
      <c r="W9" s="204"/>
    </row>
    <row r="10" spans="1:25" ht="39" customHeight="1"/>
    <row r="11" spans="1:25" ht="15.95" customHeight="1">
      <c r="A11" s="205" t="s">
        <v>376</v>
      </c>
      <c r="B11" s="205"/>
      <c r="C11" s="205"/>
      <c r="D11" s="205"/>
      <c r="E11" s="205"/>
      <c r="F11" s="205"/>
      <c r="G11" s="205"/>
      <c r="H11" s="205"/>
      <c r="I11" s="205"/>
      <c r="J11" s="205"/>
      <c r="K11" s="205"/>
      <c r="L11" s="205"/>
      <c r="M11" s="205"/>
      <c r="N11" s="205"/>
      <c r="O11" s="205"/>
      <c r="P11" s="205"/>
      <c r="Q11" s="205"/>
      <c r="R11" s="205"/>
      <c r="S11" s="205"/>
      <c r="T11" s="205"/>
      <c r="U11" s="203"/>
      <c r="V11" s="203"/>
      <c r="W11" s="203"/>
      <c r="X11" s="203"/>
      <c r="Y11" s="203"/>
    </row>
    <row r="12" spans="1:25" ht="15.95" customHeight="1">
      <c r="A12" s="205" t="s">
        <v>377</v>
      </c>
      <c r="B12" s="203"/>
      <c r="C12" s="203"/>
      <c r="D12" s="203"/>
      <c r="E12" s="203"/>
      <c r="F12" s="203"/>
      <c r="G12" s="203"/>
      <c r="H12" s="203"/>
      <c r="I12" s="203"/>
      <c r="J12" s="203"/>
      <c r="K12" s="203"/>
      <c r="L12" s="203"/>
      <c r="M12" s="203"/>
      <c r="N12" s="203"/>
      <c r="O12" s="203"/>
      <c r="P12" s="203"/>
      <c r="Q12" s="203"/>
      <c r="R12" s="203"/>
      <c r="S12" s="203"/>
      <c r="T12" s="203"/>
      <c r="U12" s="203"/>
      <c r="V12" s="203"/>
      <c r="W12" s="203"/>
      <c r="X12" s="203"/>
      <c r="Y12" s="203"/>
    </row>
    <row r="13" spans="1:25" ht="39" customHeight="1"/>
    <row r="14" spans="1:25" ht="15.95" customHeight="1">
      <c r="A14" s="202" t="s">
        <v>361</v>
      </c>
    </row>
    <row r="15" spans="1:25" ht="21" customHeight="1">
      <c r="B15" s="448" t="s">
        <v>362</v>
      </c>
      <c r="C15" s="449"/>
      <c r="D15" s="449"/>
      <c r="E15" s="449"/>
      <c r="F15" s="449"/>
      <c r="G15" s="449"/>
      <c r="H15" s="449"/>
      <c r="I15" s="449"/>
      <c r="J15" s="449"/>
      <c r="K15" s="449"/>
      <c r="L15" s="449"/>
      <c r="M15" s="449"/>
      <c r="N15" s="449"/>
      <c r="O15" s="449"/>
      <c r="P15" s="449"/>
      <c r="Q15" s="449"/>
      <c r="R15" s="449"/>
      <c r="S15" s="449"/>
      <c r="T15" s="449"/>
      <c r="U15" s="450"/>
      <c r="V15" s="206"/>
      <c r="W15" s="204"/>
      <c r="X15" s="204"/>
    </row>
    <row r="16" spans="1:25" ht="21" customHeight="1">
      <c r="B16" s="489"/>
      <c r="C16" s="490"/>
      <c r="D16" s="490"/>
      <c r="E16" s="490"/>
      <c r="F16" s="490"/>
      <c r="G16" s="490"/>
      <c r="H16" s="490"/>
      <c r="I16" s="490"/>
      <c r="J16" s="490"/>
      <c r="K16" s="490"/>
      <c r="L16" s="490"/>
      <c r="M16" s="490"/>
      <c r="N16" s="490"/>
      <c r="O16" s="490"/>
      <c r="P16" s="490"/>
      <c r="Q16" s="490"/>
      <c r="R16" s="490"/>
      <c r="S16" s="490"/>
      <c r="T16" s="490"/>
      <c r="U16" s="491"/>
      <c r="V16" s="206"/>
      <c r="W16" s="204"/>
      <c r="X16" s="204"/>
    </row>
    <row r="17" spans="1:24" ht="15.95" customHeight="1">
      <c r="A17" s="202" t="s">
        <v>363</v>
      </c>
    </row>
    <row r="18" spans="1:24" ht="15.95" customHeight="1">
      <c r="A18" s="202" t="s">
        <v>364</v>
      </c>
    </row>
    <row r="19" spans="1:24" ht="21" customHeight="1">
      <c r="B19" s="448" t="s">
        <v>378</v>
      </c>
      <c r="C19" s="449"/>
      <c r="D19" s="449"/>
      <c r="E19" s="449"/>
      <c r="F19" s="449"/>
      <c r="G19" s="450"/>
      <c r="H19" s="448" t="s">
        <v>362</v>
      </c>
      <c r="I19" s="449"/>
      <c r="J19" s="449"/>
      <c r="K19" s="449"/>
      <c r="L19" s="449"/>
      <c r="M19" s="449"/>
      <c r="N19" s="449"/>
      <c r="O19" s="449"/>
      <c r="P19" s="449"/>
      <c r="Q19" s="449"/>
      <c r="R19" s="449"/>
      <c r="S19" s="449"/>
      <c r="T19" s="449"/>
      <c r="U19" s="450"/>
      <c r="V19" s="206"/>
      <c r="W19" s="204"/>
      <c r="X19" s="204"/>
    </row>
    <row r="20" spans="1:24" ht="21" customHeight="1">
      <c r="B20" s="482"/>
      <c r="C20" s="483"/>
      <c r="D20" s="483"/>
      <c r="E20" s="483"/>
      <c r="F20" s="483"/>
      <c r="G20" s="484"/>
      <c r="H20" s="482"/>
      <c r="I20" s="483"/>
      <c r="J20" s="483"/>
      <c r="K20" s="483"/>
      <c r="L20" s="483"/>
      <c r="M20" s="483"/>
      <c r="N20" s="483"/>
      <c r="O20" s="483"/>
      <c r="P20" s="483"/>
      <c r="Q20" s="483"/>
      <c r="R20" s="483"/>
      <c r="S20" s="483"/>
      <c r="T20" s="483"/>
      <c r="U20" s="484"/>
      <c r="V20" s="206"/>
      <c r="W20" s="204"/>
      <c r="X20" s="204"/>
    </row>
    <row r="21" spans="1:24" ht="21" customHeight="1">
      <c r="B21" s="482"/>
      <c r="C21" s="483"/>
      <c r="D21" s="483"/>
      <c r="E21" s="483"/>
      <c r="F21" s="483"/>
      <c r="G21" s="484"/>
      <c r="H21" s="482"/>
      <c r="I21" s="483"/>
      <c r="J21" s="483"/>
      <c r="K21" s="483"/>
      <c r="L21" s="483"/>
      <c r="M21" s="483"/>
      <c r="N21" s="483"/>
      <c r="O21" s="483"/>
      <c r="P21" s="483"/>
      <c r="Q21" s="483"/>
      <c r="R21" s="483"/>
      <c r="S21" s="483"/>
      <c r="T21" s="483"/>
      <c r="U21" s="484"/>
      <c r="V21" s="206"/>
      <c r="W21" s="204"/>
      <c r="X21" s="204"/>
    </row>
    <row r="22" spans="1:24" ht="21" customHeight="1">
      <c r="B22" s="482"/>
      <c r="C22" s="483"/>
      <c r="D22" s="483"/>
      <c r="E22" s="483"/>
      <c r="F22" s="483"/>
      <c r="G22" s="484"/>
      <c r="H22" s="482"/>
      <c r="I22" s="483"/>
      <c r="J22" s="483"/>
      <c r="K22" s="483"/>
      <c r="L22" s="483"/>
      <c r="M22" s="483"/>
      <c r="N22" s="483"/>
      <c r="O22" s="483"/>
      <c r="P22" s="483"/>
      <c r="Q22" s="483"/>
      <c r="R22" s="483"/>
      <c r="S22" s="483"/>
      <c r="T22" s="483"/>
      <c r="U22" s="484"/>
      <c r="V22" s="206"/>
      <c r="W22" s="204"/>
      <c r="X22" s="204"/>
    </row>
    <row r="23" spans="1:24" ht="21" customHeight="1">
      <c r="B23" s="482"/>
      <c r="C23" s="483"/>
      <c r="D23" s="483"/>
      <c r="E23" s="483"/>
      <c r="F23" s="483"/>
      <c r="G23" s="484"/>
      <c r="H23" s="482"/>
      <c r="I23" s="483"/>
      <c r="J23" s="483"/>
      <c r="K23" s="483"/>
      <c r="L23" s="483"/>
      <c r="M23" s="483"/>
      <c r="N23" s="483"/>
      <c r="O23" s="483"/>
      <c r="P23" s="483"/>
      <c r="Q23" s="483"/>
      <c r="R23" s="483"/>
      <c r="S23" s="483"/>
      <c r="T23" s="483"/>
      <c r="U23" s="484"/>
      <c r="V23" s="206"/>
      <c r="W23" s="204"/>
      <c r="X23" s="204"/>
    </row>
    <row r="24" spans="1:24" ht="21" customHeight="1">
      <c r="B24" s="482"/>
      <c r="C24" s="483"/>
      <c r="D24" s="483"/>
      <c r="E24" s="483"/>
      <c r="F24" s="483"/>
      <c r="G24" s="484"/>
      <c r="H24" s="482"/>
      <c r="I24" s="483"/>
      <c r="J24" s="483"/>
      <c r="K24" s="483"/>
      <c r="L24" s="483"/>
      <c r="M24" s="483"/>
      <c r="N24" s="483"/>
      <c r="O24" s="483"/>
      <c r="P24" s="483"/>
      <c r="Q24" s="483"/>
      <c r="R24" s="483"/>
      <c r="S24" s="483"/>
      <c r="T24" s="483"/>
      <c r="U24" s="484"/>
      <c r="V24" s="206"/>
      <c r="W24" s="204"/>
      <c r="X24" s="204"/>
    </row>
    <row r="25" spans="1:24" ht="15.95" customHeight="1">
      <c r="B25" s="208"/>
      <c r="C25" s="208"/>
      <c r="D25" s="208"/>
      <c r="E25" s="208"/>
      <c r="F25" s="208"/>
      <c r="G25" s="208"/>
      <c r="H25" s="208"/>
      <c r="I25" s="208"/>
      <c r="J25" s="208"/>
      <c r="K25" s="208"/>
      <c r="L25" s="208"/>
      <c r="M25" s="208"/>
      <c r="N25" s="208"/>
      <c r="O25" s="208"/>
      <c r="P25" s="208"/>
      <c r="Q25" s="208"/>
      <c r="R25" s="208"/>
      <c r="S25" s="208"/>
      <c r="T25" s="208"/>
      <c r="U25" s="208"/>
      <c r="V25" s="204"/>
      <c r="W25" s="204"/>
      <c r="X25" s="204"/>
    </row>
    <row r="26" spans="1:24" ht="15.95" customHeight="1">
      <c r="B26" s="208"/>
      <c r="C26" s="208"/>
      <c r="D26" s="208"/>
      <c r="E26" s="208"/>
      <c r="F26" s="208"/>
      <c r="G26" s="208"/>
      <c r="H26" s="208"/>
      <c r="I26" s="208"/>
      <c r="J26" s="208"/>
      <c r="K26" s="208"/>
      <c r="L26" s="208"/>
      <c r="M26" s="208"/>
      <c r="N26" s="208"/>
      <c r="O26" s="208"/>
      <c r="P26" s="208"/>
      <c r="Q26" s="208"/>
      <c r="R26" s="208"/>
      <c r="S26" s="208"/>
      <c r="T26" s="208"/>
      <c r="U26" s="208"/>
      <c r="V26" s="204"/>
      <c r="W26" s="204"/>
      <c r="X26" s="204"/>
    </row>
    <row r="27" spans="1:24" ht="15.95" customHeight="1">
      <c r="A27" s="202" t="s">
        <v>365</v>
      </c>
    </row>
    <row r="28" spans="1:24" ht="15.95" customHeight="1">
      <c r="A28" s="202" t="s">
        <v>366</v>
      </c>
    </row>
    <row r="29" spans="1:24" ht="15.95" customHeight="1">
      <c r="A29" s="202" t="s">
        <v>367</v>
      </c>
    </row>
    <row r="30" spans="1:24" ht="15.95" customHeight="1">
      <c r="A30" s="202" t="s">
        <v>368</v>
      </c>
    </row>
    <row r="31" spans="1:24" ht="15.95" customHeight="1">
      <c r="A31" s="202" t="s">
        <v>369</v>
      </c>
    </row>
    <row r="32" spans="1:24" ht="15.95" customHeight="1">
      <c r="A32" s="202" t="s">
        <v>370</v>
      </c>
    </row>
    <row r="33" spans="1:24" ht="15.95" customHeight="1">
      <c r="A33" s="202" t="s">
        <v>371</v>
      </c>
    </row>
    <row r="34" spans="1:24" ht="15.95" customHeight="1">
      <c r="A34" s="202" t="s">
        <v>372</v>
      </c>
    </row>
    <row r="35" spans="1:24" ht="15.95" customHeight="1"/>
    <row r="36" spans="1:24" ht="15.95" customHeight="1">
      <c r="B36" s="487" t="s">
        <v>373</v>
      </c>
      <c r="C36" s="487"/>
      <c r="D36" s="487"/>
      <c r="E36" s="487"/>
      <c r="F36" s="487"/>
      <c r="G36" s="487"/>
      <c r="H36" s="487"/>
      <c r="I36" s="487"/>
      <c r="J36" s="487"/>
      <c r="K36" s="487"/>
      <c r="L36" s="487"/>
      <c r="M36" s="487"/>
      <c r="N36" s="487"/>
      <c r="O36" s="487"/>
      <c r="P36" s="487"/>
      <c r="Q36" s="487"/>
      <c r="R36" s="487"/>
      <c r="S36" s="487"/>
      <c r="T36" s="487"/>
      <c r="U36" s="487"/>
      <c r="V36" s="487"/>
      <c r="W36" s="487"/>
      <c r="X36" s="487"/>
    </row>
    <row r="37" spans="1:24" ht="15.95" customHeight="1">
      <c r="B37" s="487" t="s">
        <v>374</v>
      </c>
      <c r="C37" s="487"/>
      <c r="D37" s="487"/>
      <c r="E37" s="487"/>
      <c r="F37" s="487"/>
      <c r="G37" s="487"/>
      <c r="H37" s="487"/>
      <c r="I37" s="487"/>
      <c r="J37" s="487"/>
      <c r="K37" s="487"/>
      <c r="L37" s="487"/>
      <c r="M37" s="487"/>
      <c r="N37" s="487"/>
      <c r="O37" s="487"/>
      <c r="P37" s="487"/>
      <c r="Q37" s="487"/>
      <c r="R37" s="487"/>
      <c r="S37" s="487"/>
      <c r="T37" s="487"/>
      <c r="U37" s="487"/>
      <c r="V37" s="487"/>
      <c r="W37" s="487"/>
      <c r="X37" s="487"/>
    </row>
    <row r="38" spans="1:24" ht="15.95" customHeight="1"/>
    <row r="39" spans="1:24" ht="15.95" customHeight="1"/>
    <row r="40" spans="1:24" ht="15.95" customHeight="1"/>
    <row r="41" spans="1:24" ht="15.95" customHeight="1"/>
    <row r="42" spans="1:24" ht="15.95" customHeight="1"/>
    <row r="43" spans="1:24" ht="15.95" customHeight="1"/>
    <row r="44" spans="1:24" ht="15.95" customHeight="1"/>
    <row r="45" spans="1:24" ht="15.95" customHeight="1"/>
    <row r="46" spans="1:24" ht="15.95" customHeight="1"/>
    <row r="47" spans="1:24" ht="15.95" customHeight="1"/>
    <row r="48" spans="1:24" ht="15.95" customHeight="1"/>
    <row r="49" ht="15.95" customHeight="1"/>
    <row r="50" ht="15.95" customHeight="1"/>
    <row r="51" ht="15.95" customHeight="1"/>
    <row r="52" ht="15.95" customHeight="1"/>
    <row r="53" ht="15.95" customHeight="1"/>
    <row r="54" ht="15.95" customHeight="1"/>
  </sheetData>
  <sheetProtection sheet="1" objects="1" scenarios="1" selectLockedCells="1"/>
  <mergeCells count="25">
    <mergeCell ref="B36:X36"/>
    <mergeCell ref="B37:X37"/>
    <mergeCell ref="A2:V2"/>
    <mergeCell ref="J5:L5"/>
    <mergeCell ref="M5:V5"/>
    <mergeCell ref="J6:L6"/>
    <mergeCell ref="M6:V6"/>
    <mergeCell ref="J7:L7"/>
    <mergeCell ref="H21:U21"/>
    <mergeCell ref="H22:U22"/>
    <mergeCell ref="H23:U23"/>
    <mergeCell ref="B16:U16"/>
    <mergeCell ref="B15:U15"/>
    <mergeCell ref="H19:U19"/>
    <mergeCell ref="H20:U20"/>
    <mergeCell ref="M7:V7"/>
    <mergeCell ref="H24:U24"/>
    <mergeCell ref="D9:U9"/>
    <mergeCell ref="B24:G24"/>
    <mergeCell ref="B23:G23"/>
    <mergeCell ref="B22:G22"/>
    <mergeCell ref="B21:G21"/>
    <mergeCell ref="B20:G20"/>
    <mergeCell ref="B19:G19"/>
    <mergeCell ref="A9:C9"/>
  </mergeCells>
  <phoneticPr fontId="1"/>
  <printOptions horizontalCentered="1"/>
  <pageMargins left="0.70866141732283472" right="0.70866141732283472" top="0.74803149606299213" bottom="0.74803149606299213" header="0.31496062992125984" footer="0.31496062992125984"/>
  <pageSetup paperSize="9" orientation="portrait" r:id="rId1"/>
  <headerFooter>
    <oddHeader>&amp;L&amp;"ＭＳ Ｐ明朝,標準"様式１－２</oddHeader>
  </headerFooter>
  <drawing r:id="rId2"/>
</worksheet>
</file>